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" windowWidth="14976" windowHeight="10416" activeTab="0"/>
  </bookViews>
  <sheets>
    <sheet name="ДФО" sheetId="1" r:id="rId1"/>
    <sheet name="КФО" sheetId="2" r:id="rId2"/>
    <sheet name="ПФО" sheetId="3" r:id="rId3"/>
    <sheet name="СЗФО" sheetId="4" r:id="rId4"/>
    <sheet name="СФО" sheetId="5" r:id="rId5"/>
    <sheet name="УФО" sheetId="6" r:id="rId6"/>
    <sheet name="ЮСКФО" sheetId="7" r:id="rId7"/>
  </sheets>
  <definedNames>
    <definedName name="_xlnm._FilterDatabase" localSheetId="1" hidden="1">'КФО'!$A$5:$M$11</definedName>
    <definedName name="_xlnm._FilterDatabase" localSheetId="2" hidden="1">'ПФО'!$A$5:$M$24</definedName>
    <definedName name="_xlnm._FilterDatabase" localSheetId="3" hidden="1">'СЗФО'!$A$5:$N$17</definedName>
    <definedName name="_xlnm._FilterDatabase" localSheetId="4" hidden="1">'СФО'!$A$5:$O$21</definedName>
    <definedName name="_xlnm._FilterDatabase" localSheetId="5" hidden="1">'УФО'!$A$5:$M$11</definedName>
    <definedName name="_xlnm._FilterDatabase" localSheetId="6" hidden="1">'ЮСКФО'!$A$5:$IV$27</definedName>
    <definedName name="_xlnm.Print_Titles" localSheetId="0">'ДФО'!$7:$8</definedName>
    <definedName name="_xlnm.Print_Titles" localSheetId="1">'КФО'!$4:$5</definedName>
    <definedName name="_xlnm.Print_Titles" localSheetId="2">'ПФО'!$4:$5</definedName>
    <definedName name="_xlnm.Print_Titles" localSheetId="3">'СЗФО'!$4:$5</definedName>
    <definedName name="_xlnm.Print_Titles" localSheetId="4">'СФО'!$4:$5</definedName>
    <definedName name="_xlnm.Print_Titles" localSheetId="5">'УФО'!$4:$5</definedName>
    <definedName name="_xlnm.Print_Titles" localSheetId="6">'ЮСКФО'!$4:$5</definedName>
  </definedNames>
  <calcPr fullCalcOnLoad="1"/>
</workbook>
</file>

<file path=xl/sharedStrings.xml><?xml version="1.0" encoding="utf-8"?>
<sst xmlns="http://schemas.openxmlformats.org/spreadsheetml/2006/main" count="521" uniqueCount="135">
  <si>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</si>
  <si>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</si>
  <si>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</si>
  <si>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</si>
  <si>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</si>
  <si>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Полное наименование пользователя радиочастотного спектра</t>
  </si>
  <si>
    <t>Субъект РФ (часть)</t>
  </si>
  <si>
    <t>Примечание (перезачет в счет следующих периодов / перезачет в счет платы за другое разрешение/перезачет в счет платы за другую полосу частот/возврат средств пользователю)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</si>
  <si>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</si>
  <si>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</si>
  <si>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</si>
  <si>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</si>
  <si>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</si>
  <si>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</si>
  <si>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перезачет в счет следующих периодов</t>
  </si>
  <si>
    <t>Радио-технология</t>
  </si>
  <si>
    <t>Полное наименование пользователя радиочастотным спектром</t>
  </si>
  <si>
    <t>Перезачет в счет платы за другую полосу частот</t>
  </si>
  <si>
    <t>GSM</t>
  </si>
  <si>
    <t>Итого по ЕГП</t>
  </si>
  <si>
    <t>2. Разовая плата и ежегодная плата за первый период использования</t>
  </si>
  <si>
    <t>Итого по РП, ЕП-1</t>
  </si>
  <si>
    <t>Всего ЕГП, РП, ЕП-1</t>
  </si>
  <si>
    <t>1.Ежегодная плата</t>
  </si>
  <si>
    <t xml:space="preserve">перезачет в счет следующих периодов </t>
  </si>
  <si>
    <t>7740000076</t>
  </si>
  <si>
    <t>770901001</t>
  </si>
  <si>
    <t>7713076301</t>
  </si>
  <si>
    <t>771301001</t>
  </si>
  <si>
    <t>Управление по Красноярскому краю филиала ФГУП "РЧЦ ЦФО" в Сибирском федеральном округе</t>
  </si>
  <si>
    <t>UMTS</t>
  </si>
  <si>
    <t>LTE</t>
  </si>
  <si>
    <t>770401001</t>
  </si>
  <si>
    <t>Курганская область</t>
  </si>
  <si>
    <t>Управление по Курганской области филиала ФГУП "РЧЦ ЦФО" в Уральском федеральном округе</t>
  </si>
  <si>
    <t>Ставропольский край</t>
  </si>
  <si>
    <t>Управление по Ставропольскому краю филиала ФГУП "РЧЦ ЦФО" в Южном и Северо-Кавказском федеральных округах</t>
  </si>
  <si>
    <t>Астраханская область</t>
  </si>
  <si>
    <t>Управление по Астраханской области филиала ФГУП "РЧЦ ЦФО" в Южном и Северо-Кавказском федеральных округах</t>
  </si>
  <si>
    <t>Волгоградская область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</si>
  <si>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</si>
  <si>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Республика Калмыкия</t>
  </si>
  <si>
    <t>Республика Северная Осетия-Алания</t>
  </si>
  <si>
    <t xml:space="preserve">Управление по Республике Северная Осетия-Алания филиала ФГУП "РЧЦ ЦФО" в Южном и Северо-Кавказском федеральных округах </t>
  </si>
  <si>
    <t>Псковская область</t>
  </si>
  <si>
    <t>Управление по Псковской области филиала ФГУП "РЧЦ ЦФО" в Северо-Западном федеральном округе</t>
  </si>
  <si>
    <t>Архангельская область</t>
  </si>
  <si>
    <t>Управление по Архангельской области филиала ФГУП "РЧЦ ЦФО" в Северо-Западном федеральном округе</t>
  </si>
  <si>
    <t>Ненецкий автономный округ</t>
  </si>
  <si>
    <t>Калининградская область</t>
  </si>
  <si>
    <t>Управление по Калининградской области филиала ФГУП "РЧЦ ЦФО" в Северо-Западном федеральном округе</t>
  </si>
  <si>
    <t>Новгородская область</t>
  </si>
  <si>
    <t>Управление по Новгородской области филиала ФГУП "РЧЦ ЦФО" в Северо-Западном федеральном округе</t>
  </si>
  <si>
    <t>Республика Башкортостан</t>
  </si>
  <si>
    <t>Республика Марий Эл</t>
  </si>
  <si>
    <t>Управление по Республике Марий Эл филиала ФГУП "РЧЦ ЦФО" в Приволжском федеральном округе</t>
  </si>
  <si>
    <t>Республика Мордовия</t>
  </si>
  <si>
    <t>Управление по Республике Мордовия филиала ФГУП "РЧЦ ЦФО" в Приволжском федеральном округе</t>
  </si>
  <si>
    <t>Удмуртская Республика</t>
  </si>
  <si>
    <t>Управление по Удмуртской Республике филиала ФГУП "РЧЦ ЦФО" в Приволжском федеральном округе</t>
  </si>
  <si>
    <t>Чувашская  Республика</t>
  </si>
  <si>
    <t>Управление по Чувашской Республике филиала ФГУП "РЧЦ ЦФО" в Приволжском федеральном округе</t>
  </si>
  <si>
    <t>Пензенская область</t>
  </si>
  <si>
    <t>Управление по Пензенской области филиала ФГУП "РЧЦ ЦФО" в Приволжском федеральном округе</t>
  </si>
  <si>
    <t>Управление по Пермскому краю филиала ФГУП "РЧЦ ЦФО" в Приволжском федеральном округе</t>
  </si>
  <si>
    <t>Ульяновская область</t>
  </si>
  <si>
    <t>Управление по Ульяновской области филиала ФГУП "РЧЦ ЦФО" в Приволжском федеральном округе</t>
  </si>
  <si>
    <t>Общество с ограниченной ответственностью "К-телеком"</t>
  </si>
  <si>
    <t>Республика Крым</t>
  </si>
  <si>
    <t>Филиал ФГУП «РЧЦ ЦФО» в Крымском федеральном округе</t>
  </si>
  <si>
    <t>11-12-02</t>
  </si>
  <si>
    <t>IMT-MC-450</t>
  </si>
  <si>
    <t>Открытое акционерное общество "Основа Телеком"</t>
  </si>
  <si>
    <t>7718809496</t>
  </si>
  <si>
    <t>Решение ГКРЧ/Лицензия</t>
  </si>
  <si>
    <t xml:space="preserve">Открытое акционерное общество "Основа Телеком" </t>
  </si>
  <si>
    <t>12-15-03</t>
  </si>
  <si>
    <t>перезачет в счет платы за другую полосу частот</t>
  </si>
  <si>
    <t>Республика Ингушетия</t>
  </si>
  <si>
    <t>7921-ОР
09-04-09/139</t>
  </si>
  <si>
    <t>04.12.2003
19.08.2009</t>
  </si>
  <si>
    <t>к приказу Роскомнадзора</t>
  </si>
  <si>
    <t>Еврейская автономная область</t>
  </si>
  <si>
    <t>Филиал ФГУП "РЧЦ ЦФО" в Дальневосточном федеральном округе</t>
  </si>
  <si>
    <t>Чукотский автономный округ</t>
  </si>
  <si>
    <t>Управление по Магаданской области филиала ФГУП "РЧЦ ЦФО" в Дальневосточном федеральном округе</t>
  </si>
  <si>
    <t>Сахалинская область</t>
  </si>
  <si>
    <t>Управление по Сахалинской области филиала ФГУП "РЧЦ ЦФО" в Дальневосточном федеральном округе</t>
  </si>
  <si>
    <t>Амурская область</t>
  </si>
  <si>
    <t>Управление по Амурской области филиала ФГУП "РЧЦ ЦФО" в Дальневосточном федеральном округе</t>
  </si>
  <si>
    <t>на 3 квартал 2015 года на территории Дальневосточного федерального округа</t>
  </si>
  <si>
    <t>на 3 квартал 2015 года на территории Приволжского федерального округа</t>
  </si>
  <si>
    <t>на 3 квартал 2015 года на территории Северо-Западного федерального округа</t>
  </si>
  <si>
    <t>на 3 квартал 2015 года на территории Сибирского федерального округа</t>
  </si>
  <si>
    <t>на 3 квартал 2015 года на территории Уральского федерального округа</t>
  </si>
  <si>
    <t>на 3 квартал 2015 года на территории Южного и Северо-Кавказского федеральных округах</t>
  </si>
  <si>
    <t>на 3 квартал 2015 года на территории Крымского федерального округа</t>
  </si>
  <si>
    <t>Перезачет в счет следующих периодов</t>
  </si>
  <si>
    <t xml:space="preserve">Управление по Республике Башкортостан филиала ФГУП "РЧЦ ЦФО" в Приволжском федеральном округе </t>
  </si>
  <si>
    <t>2540                              2660</t>
  </si>
  <si>
    <t>2550                                    2670</t>
  </si>
  <si>
    <t>Общество с ограниченной ответственностью "Т2 Мобайл" (Закрытое акционерное общество "Скай Линк")</t>
  </si>
  <si>
    <t>Коми - Пермяцкий АО в составе Пермского края</t>
  </si>
  <si>
    <t>06-18-05-317</t>
  </si>
  <si>
    <t>457,4</t>
  </si>
  <si>
    <t>Перезачет в счет платы за решение ГКРЧ от 20.12.2011 № 11-13-08</t>
  </si>
  <si>
    <t>467,4</t>
  </si>
  <si>
    <t>Общество с ограниченной ответственностью "Т2 Мобайл" (Закрытое акционерное общество "Байкалвестком")</t>
  </si>
  <si>
    <t>774301001</t>
  </si>
  <si>
    <t>Усть-Ордынский Бурятский АО в составе Иркутской области</t>
  </si>
  <si>
    <t>Управление по Иркутской области филиала ФГУП "РЧЦ ЦФО" в Сибирском федеральном округе</t>
  </si>
  <si>
    <t>Публичное акционерное общество "Вымпел-Коммуникации"</t>
  </si>
  <si>
    <t>Иркутская область</t>
  </si>
  <si>
    <t>Публичное акционерное общество "Мобильные ТелеСистемы"</t>
  </si>
  <si>
    <t xml:space="preserve">770901001 </t>
  </si>
  <si>
    <t>Омская область</t>
  </si>
  <si>
    <t>06-17-01-001</t>
  </si>
  <si>
    <t>Управление по Омской области филиала ФГУП "РЧЦ ЦФО" в Сибирском федеральном округе</t>
  </si>
  <si>
    <t>Таймырский (Долгано - Ненецкий) АО в составе Красноярского края</t>
  </si>
  <si>
    <t>09-05-04</t>
  </si>
  <si>
    <t>Эвенкийский АО в составе Красноярского края</t>
  </si>
  <si>
    <t>Публичное акционерное общество "МегаФон"</t>
  </si>
  <si>
    <t>7812014560</t>
  </si>
  <si>
    <t>770601001</t>
  </si>
  <si>
    <t>Алтайский край</t>
  </si>
  <si>
    <t>Управление по Алтайскому краю филиала ФГУП "РЧЦ ЦФО" в Сибирском федеральном округе</t>
  </si>
  <si>
    <t>Республика Адыгея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</si>
  <si>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</si>
  <si>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Краснодарский край</t>
  </si>
  <si>
    <t>12-14-03</t>
  </si>
  <si>
    <t>Управление по Республике Ингушетия  филиала ФГУП "РЧЦ ЦФО" в Южном и Северо-Кавказском федеральных округах</t>
  </si>
  <si>
    <t>7941-ОР</t>
  </si>
  <si>
    <t>Приложение № 2</t>
  </si>
  <si>
    <t>Общество с ограниченной ответственностью "Т2 Мобайл" (Закрытое акционерное общество "РТ-МОБАЙЛ")</t>
  </si>
  <si>
    <t>от 16.07.2015 № 81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</si>
</sst>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.00_ ;\-#,##0.00\ "/>
    <numFmt numFmtId="168" formatCode="[$-10419]dd\.mm\.yyyy"/>
    <numFmt numFmtId="169" formatCode="[$-10419]###\ ###\ ##0.00"/>
    <numFmt numFmtId="170" formatCode="0.00;[Red]0.00"/>
    <numFmt numFmtId="171" formatCode=";;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0000"/>
    <numFmt numFmtId="179" formatCode="#\ ##0.00"/>
    <numFmt numFmtId="180" formatCode="#,###.00"/>
    <numFmt numFmtId="181" formatCode="d/m/yy;@"/>
    <numFmt numFmtId="182" formatCode="_(* #,##0.00_);_(* \(#,##0.00\);_(* &quot;-&quot;??_);_(@_)"/>
    <numFmt numFmtId="183" formatCode="#\ ##0.00"/>
    <numFmt numFmtId="184" formatCode="[$-10419]#,##0.00;\-#,##0.00"/>
    <numFmt numFmtId="185" formatCode="0.0"/>
    <numFmt numFmtId="186" formatCode="#,##0_ ;\-#,##0\ "/>
    <numFmt numFmtId="187" formatCode="[$-10419]#,##0.0000;\-#,##0.0000"/>
    <numFmt numFmtId="188" formatCode="#,##0.0_р_."/>
    <numFmt numFmtId="189" formatCode="#,##0.0000"/>
    <numFmt numFmtId="190" formatCode="#,##0.0"/>
  </numFmts>
  <fonts count="5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0" fillId="0" borderId="0">
      <alignment horizontal="left" vertical="top"/>
      <protection/>
    </xf>
    <xf numFmtId="0" fontId="35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1" fillId="0" borderId="0">
      <alignment horizontal="center" vertical="center"/>
      <protection/>
    </xf>
    <xf numFmtId="0" fontId="35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8" fontId="1" fillId="0" borderId="0" xfId="0" applyNumberFormat="1" applyFont="1" applyFill="1" applyAlignment="1">
      <alignment/>
    </xf>
    <xf numFmtId="188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8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145" applyFont="1" applyBorder="1" applyAlignment="1">
      <alignment horizontal="center" vertical="center" wrapText="1"/>
      <protection/>
    </xf>
    <xf numFmtId="0" fontId="44" fillId="0" borderId="10" xfId="145" applyFont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7" fillId="0" borderId="10" xfId="145" applyFont="1" applyBorder="1" applyAlignment="1">
      <alignment horizontal="center" vertical="center" wrapText="1"/>
      <protection/>
    </xf>
    <xf numFmtId="0" fontId="29" fillId="0" borderId="10" xfId="145" applyFont="1" applyFill="1" applyBorder="1" applyAlignment="1">
      <alignment horizontal="center" vertical="center" wrapText="1"/>
      <protection/>
    </xf>
    <xf numFmtId="0" fontId="1" fillId="0" borderId="10" xfId="44" applyFont="1" applyBorder="1" applyAlignment="1">
      <alignment vertical="center" wrapText="1"/>
      <protection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7" fillId="0" borderId="10" xfId="40" applyFont="1" applyBorder="1" applyAlignment="1" quotePrefix="1">
      <alignment vertical="center" wrapText="1"/>
      <protection/>
    </xf>
    <xf numFmtId="0" fontId="28" fillId="0" borderId="10" xfId="40" applyFont="1" applyBorder="1" applyAlignment="1" quotePrefix="1">
      <alignment vertical="center" wrapText="1"/>
      <protection/>
    </xf>
    <xf numFmtId="0" fontId="1" fillId="0" borderId="0" xfId="145" applyFont="1" applyFill="1">
      <alignment/>
      <protection/>
    </xf>
    <xf numFmtId="14" fontId="27" fillId="24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88" fontId="40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8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1" fillId="0" borderId="10" xfId="44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10" xfId="40" applyFont="1" applyBorder="1" applyAlignment="1" quotePrefix="1">
      <alignment horizontal="center" vertical="center" wrapText="1"/>
      <protection/>
    </xf>
    <xf numFmtId="0" fontId="28" fillId="0" borderId="10" xfId="40" applyFont="1" applyBorder="1" applyAlignment="1" quotePrefix="1">
      <alignment horizontal="center" vertical="center" wrapText="1"/>
      <protection/>
    </xf>
    <xf numFmtId="0" fontId="38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25" fillId="0" borderId="10" xfId="0" applyFont="1" applyFill="1" applyBorder="1" applyAlignment="1" applyProtection="1">
      <alignment horizontal="center" vertical="top" wrapText="1"/>
      <protection locked="0"/>
    </xf>
    <xf numFmtId="49" fontId="2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5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4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4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 readingOrder="1"/>
      <protection locked="0"/>
    </xf>
    <xf numFmtId="0" fontId="23" fillId="0" borderId="0" xfId="0" applyFont="1" applyFill="1" applyBorder="1" applyAlignment="1" applyProtection="1">
      <alignment horizontal="center" vertical="top" wrapText="1" readingOrder="1"/>
      <protection locked="0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88" fontId="40" fillId="0" borderId="10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28" fillId="24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145" applyFont="1" applyBorder="1" applyAlignment="1">
      <alignment horizontal="center" vertical="center" wrapText="1"/>
      <protection/>
    </xf>
    <xf numFmtId="0" fontId="40" fillId="0" borderId="16" xfId="145" applyFont="1" applyBorder="1" applyAlignment="1">
      <alignment horizontal="center" vertical="center" wrapText="1"/>
      <protection/>
    </xf>
    <xf numFmtId="0" fontId="40" fillId="0" borderId="12" xfId="145" applyFont="1" applyBorder="1" applyAlignment="1">
      <alignment horizontal="center" vertical="center" wrapText="1"/>
      <protection/>
    </xf>
  </cellXfs>
  <cellStyles count="1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0 2" xfId="35"/>
    <cellStyle name="S1" xfId="36"/>
    <cellStyle name="S11" xfId="37"/>
    <cellStyle name="S3" xfId="38"/>
    <cellStyle name="S3 2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Гиперссылка 2 2" xfId="56"/>
    <cellStyle name="Currency" xfId="57"/>
    <cellStyle name="Currency [0]" xfId="58"/>
    <cellStyle name="Денежный 3 2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0" xfId="68"/>
    <cellStyle name="Обычный 10 2" xfId="69"/>
    <cellStyle name="Обычный 11" xfId="70"/>
    <cellStyle name="Обычный 11 2" xfId="71"/>
    <cellStyle name="Обычный 12" xfId="72"/>
    <cellStyle name="Обычный 12 2" xfId="73"/>
    <cellStyle name="Обычный 13" xfId="74"/>
    <cellStyle name="Обычный 13 10" xfId="75"/>
    <cellStyle name="Обычный 13 2" xfId="76"/>
    <cellStyle name="Обычный 13 71" xfId="77"/>
    <cellStyle name="Обычный 14" xfId="78"/>
    <cellStyle name="Обычный 14 10" xfId="79"/>
    <cellStyle name="Обычный 14 2" xfId="80"/>
    <cellStyle name="Обычный 14 3" xfId="81"/>
    <cellStyle name="Обычный 15" xfId="82"/>
    <cellStyle name="Обычный 15 2" xfId="83"/>
    <cellStyle name="Обычный 16" xfId="84"/>
    <cellStyle name="Обычный 16 2 2" xfId="85"/>
    <cellStyle name="Обычный 16 5" xfId="86"/>
    <cellStyle name="Обычный 17" xfId="87"/>
    <cellStyle name="Обычный 18" xfId="88"/>
    <cellStyle name="Обычный 19" xfId="89"/>
    <cellStyle name="Обычный 2" xfId="90"/>
    <cellStyle name="Обычный 2 10" xfId="91"/>
    <cellStyle name="Обычный 2 11" xfId="92"/>
    <cellStyle name="Обычный 2 12" xfId="93"/>
    <cellStyle name="Обычный 2 13" xfId="94"/>
    <cellStyle name="Обычный 2 14" xfId="95"/>
    <cellStyle name="Обычный 2 15" xfId="96"/>
    <cellStyle name="Обычный 2 15 2" xfId="97"/>
    <cellStyle name="Обычный 2 16" xfId="98"/>
    <cellStyle name="Обычный 2 17" xfId="99"/>
    <cellStyle name="Обычный 2 18" xfId="100"/>
    <cellStyle name="Обычный 2 19" xfId="101"/>
    <cellStyle name="Обычный 2 2" xfId="102"/>
    <cellStyle name="Обычный 2 2 2" xfId="103"/>
    <cellStyle name="Обычный 2 20" xfId="104"/>
    <cellStyle name="Обычный 2 21" xfId="105"/>
    <cellStyle name="Обычный 2 22" xfId="106"/>
    <cellStyle name="Обычный 2 23" xfId="107"/>
    <cellStyle name="Обычный 2 24" xfId="108"/>
    <cellStyle name="Обычный 2 25" xfId="109"/>
    <cellStyle name="Обычный 2 26" xfId="110"/>
    <cellStyle name="Обычный 2 27" xfId="111"/>
    <cellStyle name="Обычный 2 28" xfId="112"/>
    <cellStyle name="Обычный 2 29" xfId="113"/>
    <cellStyle name="Обычный 2 3" xfId="114"/>
    <cellStyle name="Обычный 2 30" xfId="115"/>
    <cellStyle name="Обычный 2 31" xfId="116"/>
    <cellStyle name="Обычный 2 34" xfId="117"/>
    <cellStyle name="Обычный 2 35" xfId="118"/>
    <cellStyle name="Обычный 2 36" xfId="119"/>
    <cellStyle name="Обычный 2 37" xfId="120"/>
    <cellStyle name="Обычный 2 38" xfId="121"/>
    <cellStyle name="Обычный 2 39" xfId="122"/>
    <cellStyle name="Обычный 2 4" xfId="123"/>
    <cellStyle name="Обычный 2 40" xfId="124"/>
    <cellStyle name="Обычный 2 41" xfId="125"/>
    <cellStyle name="Обычный 2 42" xfId="126"/>
    <cellStyle name="Обычный 2 43" xfId="127"/>
    <cellStyle name="Обычный 2 44" xfId="128"/>
    <cellStyle name="Обычный 2 45" xfId="129"/>
    <cellStyle name="Обычный 2 46" xfId="130"/>
    <cellStyle name="Обычный 2 47" xfId="131"/>
    <cellStyle name="Обычный 2 48" xfId="132"/>
    <cellStyle name="Обычный 2 5" xfId="133"/>
    <cellStyle name="Обычный 2 6" xfId="134"/>
    <cellStyle name="Обычный 2 7" xfId="135"/>
    <cellStyle name="Обычный 2 8" xfId="136"/>
    <cellStyle name="Обычный 2 9" xfId="137"/>
    <cellStyle name="Обычный 20" xfId="138"/>
    <cellStyle name="Обычный 20 2" xfId="139"/>
    <cellStyle name="Обычный 21" xfId="140"/>
    <cellStyle name="Обычный 21 2" xfId="141"/>
    <cellStyle name="Обычный 26" xfId="142"/>
    <cellStyle name="Обычный 29" xfId="143"/>
    <cellStyle name="Обычный 29 2" xfId="144"/>
    <cellStyle name="Обычный 3" xfId="145"/>
    <cellStyle name="Обычный 3 16" xfId="146"/>
    <cellStyle name="Обычный 3 19" xfId="147"/>
    <cellStyle name="Обычный 3 2" xfId="148"/>
    <cellStyle name="Обычный 3 3" xfId="149"/>
    <cellStyle name="Обычный 3 4" xfId="150"/>
    <cellStyle name="Обычный 3 6" xfId="151"/>
    <cellStyle name="Обычный 30" xfId="152"/>
    <cellStyle name="Обычный 30 2" xfId="153"/>
    <cellStyle name="Обычный 31" xfId="154"/>
    <cellStyle name="Обычный 31 2" xfId="155"/>
    <cellStyle name="Обычный 32" xfId="156"/>
    <cellStyle name="Обычный 34" xfId="157"/>
    <cellStyle name="Обычный 35" xfId="158"/>
    <cellStyle name="Обычный 36" xfId="159"/>
    <cellStyle name="Обычный 36 2" xfId="160"/>
    <cellStyle name="Обычный 37" xfId="161"/>
    <cellStyle name="Обычный 37 2" xfId="162"/>
    <cellStyle name="Обычный 38" xfId="163"/>
    <cellStyle name="Обычный 38 2" xfId="164"/>
    <cellStyle name="Обычный 39" xfId="165"/>
    <cellStyle name="Обычный 39 2" xfId="166"/>
    <cellStyle name="Обычный 4" xfId="167"/>
    <cellStyle name="Обычный 4 2" xfId="168"/>
    <cellStyle name="Обычный 40" xfId="169"/>
    <cellStyle name="Обычный 40 2" xfId="170"/>
    <cellStyle name="Обычный 41" xfId="171"/>
    <cellStyle name="Обычный 41 2" xfId="172"/>
    <cellStyle name="Обычный 42" xfId="173"/>
    <cellStyle name="Обычный 42 2" xfId="174"/>
    <cellStyle name="Обычный 43" xfId="175"/>
    <cellStyle name="Обычный 46" xfId="176"/>
    <cellStyle name="Обычный 47" xfId="177"/>
    <cellStyle name="Обычный 5" xfId="178"/>
    <cellStyle name="Обычный 5 10" xfId="179"/>
    <cellStyle name="Обычный 6" xfId="180"/>
    <cellStyle name="Обычный 6 2" xfId="181"/>
    <cellStyle name="Обычный 6 3" xfId="182"/>
    <cellStyle name="Обычный 60" xfId="183"/>
    <cellStyle name="Обычный 7" xfId="184"/>
    <cellStyle name="Обычный 7 2" xfId="185"/>
    <cellStyle name="Обычный 7 43" xfId="186"/>
    <cellStyle name="Обычный 73" xfId="187"/>
    <cellStyle name="Обычный 74" xfId="188"/>
    <cellStyle name="Обычный 8" xfId="189"/>
    <cellStyle name="Обычный 9" xfId="190"/>
    <cellStyle name="Обычный 9 2" xfId="191"/>
    <cellStyle name="Followed Hyperlink" xfId="192"/>
    <cellStyle name="Плохой" xfId="193"/>
    <cellStyle name="Пояснение" xfId="194"/>
    <cellStyle name="Примечание" xfId="195"/>
    <cellStyle name="Percent" xfId="196"/>
    <cellStyle name="Связанная ячейка" xfId="197"/>
    <cellStyle name="Текст предупреждения" xfId="198"/>
    <cellStyle name="Comma" xfId="199"/>
    <cellStyle name="Comma [0]" xfId="200"/>
    <cellStyle name="Финансовый 2" xfId="201"/>
    <cellStyle name="Финансовый 2 2" xfId="202"/>
    <cellStyle name="Хороший" xfId="20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5" zoomScaleNormal="85" zoomScalePageLayoutView="70" workbookViewId="0" topLeftCell="G1">
      <selection activeCell="L6" sqref="L6"/>
    </sheetView>
  </sheetViews>
  <sheetFormatPr defaultColWidth="9.00390625" defaultRowHeight="15"/>
  <cols>
    <col min="1" max="1" width="7.00390625" style="1" customWidth="1"/>
    <col min="2" max="2" width="47.851562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7.7109375" style="1" customWidth="1"/>
    <col min="13" max="13" width="17.28125" style="1" customWidth="1"/>
    <col min="14" max="16384" width="9.00390625" style="1" customWidth="1"/>
  </cols>
  <sheetData>
    <row r="1" ht="15">
      <c r="K1" s="2" t="s">
        <v>132</v>
      </c>
    </row>
    <row r="2" ht="15">
      <c r="K2" s="2" t="s">
        <v>81</v>
      </c>
    </row>
    <row r="3" ht="15">
      <c r="K3" s="2" t="s">
        <v>134</v>
      </c>
    </row>
    <row r="4" spans="1:13" ht="38.25" customHeight="1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7.25">
      <c r="A5" s="85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0" ht="15">
      <c r="A6" s="81"/>
      <c r="B6" s="81"/>
      <c r="C6" s="81"/>
      <c r="D6" s="81"/>
      <c r="E6" s="81"/>
      <c r="F6" s="81"/>
      <c r="G6" s="81"/>
      <c r="H6" s="81"/>
      <c r="I6" s="81"/>
      <c r="J6" s="1"/>
    </row>
    <row r="7" spans="1:13" s="7" customFormat="1" ht="104.25" customHeight="1">
      <c r="A7" s="79" t="s">
        <v>1</v>
      </c>
      <c r="B7" s="82" t="s">
        <v>16</v>
      </c>
      <c r="C7" s="82" t="s">
        <v>2</v>
      </c>
      <c r="D7" s="82" t="s">
        <v>3</v>
      </c>
      <c r="E7" s="82" t="s">
        <v>6</v>
      </c>
      <c r="F7" s="88" t="s">
        <v>74</v>
      </c>
      <c r="G7" s="88"/>
      <c r="H7" s="82" t="s">
        <v>4</v>
      </c>
      <c r="I7" s="82" t="s">
        <v>7</v>
      </c>
      <c r="J7" s="82" t="s">
        <v>8</v>
      </c>
      <c r="K7" s="82" t="s">
        <v>15</v>
      </c>
      <c r="L7" s="86" t="s">
        <v>9</v>
      </c>
      <c r="M7" s="87"/>
    </row>
    <row r="8" spans="1:13" s="6" customFormat="1" ht="30.75">
      <c r="A8" s="79"/>
      <c r="B8" s="83"/>
      <c r="C8" s="83"/>
      <c r="D8" s="83"/>
      <c r="E8" s="83"/>
      <c r="F8" s="8" t="s">
        <v>10</v>
      </c>
      <c r="G8" s="8" t="s">
        <v>11</v>
      </c>
      <c r="H8" s="83"/>
      <c r="I8" s="83"/>
      <c r="J8" s="83"/>
      <c r="K8" s="83"/>
      <c r="L8" s="8" t="s">
        <v>12</v>
      </c>
      <c r="M8" s="8" t="s">
        <v>13</v>
      </c>
    </row>
    <row r="9" spans="1:13" s="7" customFormat="1" ht="15">
      <c r="A9" s="79" t="s">
        <v>23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s="54" customFormat="1" ht="46.5">
      <c r="A10" s="19">
        <v>1</v>
      </c>
      <c r="B10" s="19" t="s">
        <v>72</v>
      </c>
      <c r="C10" s="19">
        <v>7718809496</v>
      </c>
      <c r="D10" s="19">
        <v>771801001</v>
      </c>
      <c r="E10" s="20" t="s">
        <v>82</v>
      </c>
      <c r="F10" s="20" t="s">
        <v>70</v>
      </c>
      <c r="G10" s="21">
        <v>40794</v>
      </c>
      <c r="H10" s="63">
        <v>92400</v>
      </c>
      <c r="I10" s="19" t="s">
        <v>17</v>
      </c>
      <c r="J10" s="19" t="s">
        <v>83</v>
      </c>
      <c r="K10" s="22" t="s">
        <v>31</v>
      </c>
      <c r="L10" s="59">
        <v>2300</v>
      </c>
      <c r="M10" s="59">
        <v>2400</v>
      </c>
    </row>
    <row r="11" spans="1:13" s="54" customFormat="1" ht="62.25">
      <c r="A11" s="19">
        <v>2</v>
      </c>
      <c r="B11" s="19" t="s">
        <v>72</v>
      </c>
      <c r="C11" s="19">
        <v>7718809496</v>
      </c>
      <c r="D11" s="19">
        <v>771801001</v>
      </c>
      <c r="E11" s="20" t="s">
        <v>84</v>
      </c>
      <c r="F11" s="20" t="s">
        <v>70</v>
      </c>
      <c r="G11" s="21">
        <v>40794</v>
      </c>
      <c r="H11" s="63">
        <v>184800</v>
      </c>
      <c r="I11" s="19" t="s">
        <v>17</v>
      </c>
      <c r="J11" s="19" t="s">
        <v>85</v>
      </c>
      <c r="K11" s="22" t="s">
        <v>31</v>
      </c>
      <c r="L11" s="59">
        <v>2300</v>
      </c>
      <c r="M11" s="59">
        <v>2400</v>
      </c>
    </row>
    <row r="12" spans="1:13" s="54" customFormat="1" ht="62.25">
      <c r="A12" s="19">
        <v>3</v>
      </c>
      <c r="B12" s="19" t="s">
        <v>72</v>
      </c>
      <c r="C12" s="19">
        <v>7718809496</v>
      </c>
      <c r="D12" s="19">
        <v>771801001</v>
      </c>
      <c r="E12" s="20" t="s">
        <v>86</v>
      </c>
      <c r="F12" s="20" t="s">
        <v>70</v>
      </c>
      <c r="G12" s="21">
        <v>40794</v>
      </c>
      <c r="H12" s="63">
        <v>910800</v>
      </c>
      <c r="I12" s="19" t="s">
        <v>17</v>
      </c>
      <c r="J12" s="19" t="s">
        <v>87</v>
      </c>
      <c r="K12" s="22" t="s">
        <v>31</v>
      </c>
      <c r="L12" s="59">
        <v>2300</v>
      </c>
      <c r="M12" s="59">
        <v>2400</v>
      </c>
    </row>
    <row r="13" spans="1:13" s="54" customFormat="1" ht="62.25">
      <c r="A13" s="19">
        <v>4</v>
      </c>
      <c r="B13" s="19" t="s">
        <v>72</v>
      </c>
      <c r="C13" s="19">
        <v>7718809496</v>
      </c>
      <c r="D13" s="19">
        <v>771801001</v>
      </c>
      <c r="E13" s="20" t="s">
        <v>88</v>
      </c>
      <c r="F13" s="20" t="s">
        <v>70</v>
      </c>
      <c r="G13" s="21">
        <v>40794</v>
      </c>
      <c r="H13" s="63">
        <v>396000</v>
      </c>
      <c r="I13" s="19" t="s">
        <v>17</v>
      </c>
      <c r="J13" s="19" t="s">
        <v>89</v>
      </c>
      <c r="K13" s="22" t="s">
        <v>31</v>
      </c>
      <c r="L13" s="59">
        <v>2300</v>
      </c>
      <c r="M13" s="59">
        <v>2400</v>
      </c>
    </row>
    <row r="14" spans="1:13" s="54" customFormat="1" ht="62.25">
      <c r="A14" s="19">
        <v>5</v>
      </c>
      <c r="B14" s="19" t="s">
        <v>72</v>
      </c>
      <c r="C14" s="19">
        <v>7718809496</v>
      </c>
      <c r="D14" s="19">
        <v>771801001</v>
      </c>
      <c r="E14" s="20" t="s">
        <v>88</v>
      </c>
      <c r="F14" s="20" t="s">
        <v>70</v>
      </c>
      <c r="G14" s="21">
        <v>40794</v>
      </c>
      <c r="H14" s="63">
        <v>528000</v>
      </c>
      <c r="I14" s="19" t="s">
        <v>17</v>
      </c>
      <c r="J14" s="19" t="s">
        <v>89</v>
      </c>
      <c r="K14" s="22" t="s">
        <v>31</v>
      </c>
      <c r="L14" s="59">
        <v>2300</v>
      </c>
      <c r="M14" s="59">
        <v>2400</v>
      </c>
    </row>
    <row r="15" spans="1:13" ht="15">
      <c r="A15" s="15"/>
      <c r="B15" s="61" t="s">
        <v>19</v>
      </c>
      <c r="C15" s="18"/>
      <c r="D15" s="18"/>
      <c r="E15" s="18"/>
      <c r="F15" s="18"/>
      <c r="G15" s="18"/>
      <c r="H15" s="64">
        <f>SUM(H10:H14)</f>
        <v>2112000</v>
      </c>
      <c r="I15" s="16"/>
      <c r="J15" s="16"/>
      <c r="K15" s="16"/>
      <c r="L15" s="17"/>
      <c r="M15" s="17"/>
    </row>
    <row r="16" spans="1:13" ht="1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">
      <c r="A17" s="15"/>
      <c r="B17" s="49" t="s">
        <v>21</v>
      </c>
      <c r="C17" s="18"/>
      <c r="D17" s="18"/>
      <c r="E17" s="18"/>
      <c r="F17" s="18"/>
      <c r="G17" s="18"/>
      <c r="H17" s="25">
        <v>0</v>
      </c>
      <c r="I17" s="16"/>
      <c r="J17" s="16"/>
      <c r="K17" s="16"/>
      <c r="L17" s="17"/>
      <c r="M17" s="17"/>
    </row>
    <row r="18" spans="1:13" ht="15">
      <c r="A18" s="15"/>
      <c r="B18" s="49" t="s">
        <v>22</v>
      </c>
      <c r="C18" s="18"/>
      <c r="D18" s="18"/>
      <c r="E18" s="18"/>
      <c r="F18" s="18"/>
      <c r="G18" s="18"/>
      <c r="H18" s="25">
        <f>SUM(H15+H17)</f>
        <v>2112000</v>
      </c>
      <c r="I18" s="16"/>
      <c r="J18" s="16"/>
      <c r="K18" s="16"/>
      <c r="L18" s="16"/>
      <c r="M18" s="16"/>
    </row>
  </sheetData>
  <sheetProtection/>
  <mergeCells count="16">
    <mergeCell ref="A4:M4"/>
    <mergeCell ref="A5:M5"/>
    <mergeCell ref="L7:M7"/>
    <mergeCell ref="E7:E8"/>
    <mergeCell ref="F7:G7"/>
    <mergeCell ref="H7:H8"/>
    <mergeCell ref="I7:I8"/>
    <mergeCell ref="J7:J8"/>
    <mergeCell ref="K7:K8"/>
    <mergeCell ref="A9:M9"/>
    <mergeCell ref="A16:M16"/>
    <mergeCell ref="A6:I6"/>
    <mergeCell ref="A7:A8"/>
    <mergeCell ref="B7:B8"/>
    <mergeCell ref="C7:C8"/>
    <mergeCell ref="D7:D8"/>
  </mergeCells>
  <printOptions/>
  <pageMargins left="0.1968503937007874" right="0.1968503937007874" top="0.7480314960629921" bottom="0.7480314960629921" header="0.31496062992125984" footer="0.31496062992125984"/>
  <pageSetup firstPageNumber="6" useFirstPageNumber="1" fitToHeight="60" fitToWidth="1" horizontalDpi="600" verticalDpi="600" orientation="landscape" paperSize="9" scale="4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5" zoomScaleNormal="85" zoomScalePageLayoutView="70" workbookViewId="0" topLeftCell="A1">
      <selection activeCell="H8" sqref="H8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00390625" style="12" customWidth="1"/>
    <col min="14" max="16384" width="9.00390625" style="1" customWidth="1"/>
  </cols>
  <sheetData>
    <row r="1" spans="1:13" s="9" customFormat="1" ht="35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9" customFormat="1" ht="17.25">
      <c r="A2" s="85" t="s">
        <v>96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0" ht="15">
      <c r="A3" s="81"/>
      <c r="B3" s="81"/>
      <c r="C3" s="81"/>
      <c r="D3" s="81"/>
      <c r="E3" s="81"/>
      <c r="F3" s="81"/>
      <c r="G3" s="81"/>
      <c r="H3" s="81"/>
      <c r="I3" s="81"/>
      <c r="J3" s="1"/>
    </row>
    <row r="4" spans="1:13" s="7" customFormat="1" ht="104.25" customHeight="1">
      <c r="A4" s="89" t="s">
        <v>1</v>
      </c>
      <c r="B4" s="79" t="s">
        <v>16</v>
      </c>
      <c r="C4" s="89" t="s">
        <v>2</v>
      </c>
      <c r="D4" s="89" t="s">
        <v>3</v>
      </c>
      <c r="E4" s="89" t="s">
        <v>6</v>
      </c>
      <c r="F4" s="88" t="s">
        <v>74</v>
      </c>
      <c r="G4" s="88"/>
      <c r="H4" s="89" t="s">
        <v>4</v>
      </c>
      <c r="I4" s="89" t="s">
        <v>7</v>
      </c>
      <c r="J4" s="89" t="s">
        <v>8</v>
      </c>
      <c r="K4" s="79" t="s">
        <v>15</v>
      </c>
      <c r="L4" s="90" t="s">
        <v>9</v>
      </c>
      <c r="M4" s="90"/>
    </row>
    <row r="5" spans="1:13" s="11" customFormat="1" ht="30.75">
      <c r="A5" s="89"/>
      <c r="B5" s="79"/>
      <c r="C5" s="89"/>
      <c r="D5" s="89"/>
      <c r="E5" s="89"/>
      <c r="F5" s="57" t="s">
        <v>10</v>
      </c>
      <c r="G5" s="57" t="s">
        <v>11</v>
      </c>
      <c r="H5" s="89"/>
      <c r="I5" s="89"/>
      <c r="J5" s="89"/>
      <c r="K5" s="79"/>
      <c r="L5" s="58" t="s">
        <v>12</v>
      </c>
      <c r="M5" s="58" t="s">
        <v>13</v>
      </c>
    </row>
    <row r="6" spans="1:13" s="7" customFormat="1" ht="15.75" customHeight="1">
      <c r="A6" s="79" t="s">
        <v>23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30.75">
      <c r="A7" s="22">
        <v>1</v>
      </c>
      <c r="B7" s="19" t="s">
        <v>67</v>
      </c>
      <c r="C7" s="19">
        <v>2308210371</v>
      </c>
      <c r="D7" s="19">
        <v>230801001</v>
      </c>
      <c r="E7" s="20" t="s">
        <v>68</v>
      </c>
      <c r="F7" s="20">
        <v>122485</v>
      </c>
      <c r="G7" s="21">
        <v>41865</v>
      </c>
      <c r="H7" s="63">
        <v>10984.61</v>
      </c>
      <c r="I7" s="19" t="s">
        <v>24</v>
      </c>
      <c r="J7" s="19" t="s">
        <v>69</v>
      </c>
      <c r="K7" s="22" t="s">
        <v>31</v>
      </c>
      <c r="L7" s="29"/>
      <c r="M7" s="29"/>
    </row>
    <row r="8" spans="1:13" ht="15">
      <c r="A8" s="46"/>
      <c r="B8" s="56" t="s">
        <v>19</v>
      </c>
      <c r="C8" s="47"/>
      <c r="D8" s="47"/>
      <c r="E8" s="47"/>
      <c r="F8" s="47"/>
      <c r="G8" s="47"/>
      <c r="H8" s="64">
        <f>SUM(H7:H7)</f>
        <v>10984.61</v>
      </c>
      <c r="I8" s="48"/>
      <c r="J8" s="48"/>
      <c r="K8" s="51"/>
      <c r="L8" s="51"/>
      <c r="M8" s="51"/>
    </row>
    <row r="9" spans="1:13" ht="15.75" customHeight="1">
      <c r="A9" s="79" t="s">
        <v>20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15">
      <c r="A10" s="52"/>
      <c r="B10" s="56" t="s">
        <v>21</v>
      </c>
      <c r="C10" s="52"/>
      <c r="D10" s="52"/>
      <c r="E10" s="52"/>
      <c r="F10" s="52"/>
      <c r="G10" s="52"/>
      <c r="H10" s="64">
        <v>0</v>
      </c>
      <c r="I10" s="48"/>
      <c r="J10" s="48"/>
      <c r="K10" s="51"/>
      <c r="L10" s="51"/>
      <c r="M10" s="51"/>
    </row>
    <row r="11" spans="1:13" ht="15">
      <c r="A11" s="53"/>
      <c r="B11" s="56" t="s">
        <v>22</v>
      </c>
      <c r="C11" s="53"/>
      <c r="D11" s="53"/>
      <c r="E11" s="53"/>
      <c r="F11" s="53"/>
      <c r="G11" s="53"/>
      <c r="H11" s="64">
        <f>SUM(H8,H10)</f>
        <v>10984.61</v>
      </c>
      <c r="I11" s="48"/>
      <c r="J11" s="48"/>
      <c r="K11" s="51"/>
      <c r="L11" s="51"/>
      <c r="M11" s="51"/>
    </row>
  </sheetData>
  <sheetProtection/>
  <autoFilter ref="A5:M11"/>
  <mergeCells count="16">
    <mergeCell ref="I4:I5"/>
    <mergeCell ref="J4:J5"/>
    <mergeCell ref="K4:K5"/>
    <mergeCell ref="L4:M4"/>
    <mergeCell ref="A6:M6"/>
    <mergeCell ref="A9:M9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</mergeCells>
  <printOptions/>
  <pageMargins left="0.1968503937007874" right="0.1968503937007874" top="0.7480314960629921" bottom="0.7480314960629921" header="0.31496062992125984" footer="0.31496062992125984"/>
  <pageSetup firstPageNumber="7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5" zoomScaleNormal="85" zoomScalePageLayoutView="70" workbookViewId="0" topLeftCell="A1">
      <selection activeCell="C19" sqref="C19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00390625" style="12" customWidth="1"/>
    <col min="14" max="16384" width="9.00390625" style="1" customWidth="1"/>
  </cols>
  <sheetData>
    <row r="1" spans="1:13" s="9" customFormat="1" ht="35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9" customFormat="1" ht="17.25">
      <c r="A2" s="85" t="s">
        <v>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0" ht="15">
      <c r="A3" s="81"/>
      <c r="B3" s="81"/>
      <c r="C3" s="81"/>
      <c r="D3" s="81"/>
      <c r="E3" s="81"/>
      <c r="F3" s="81"/>
      <c r="G3" s="81"/>
      <c r="H3" s="81"/>
      <c r="I3" s="81"/>
      <c r="J3" s="1"/>
    </row>
    <row r="4" spans="1:13" s="7" customFormat="1" ht="104.25" customHeight="1">
      <c r="A4" s="89" t="s">
        <v>1</v>
      </c>
      <c r="B4" s="79" t="s">
        <v>16</v>
      </c>
      <c r="C4" s="89" t="s">
        <v>2</v>
      </c>
      <c r="D4" s="89" t="s">
        <v>3</v>
      </c>
      <c r="E4" s="89" t="s">
        <v>6</v>
      </c>
      <c r="F4" s="88" t="s">
        <v>74</v>
      </c>
      <c r="G4" s="88"/>
      <c r="H4" s="89" t="s">
        <v>4</v>
      </c>
      <c r="I4" s="89" t="s">
        <v>7</v>
      </c>
      <c r="J4" s="89" t="s">
        <v>8</v>
      </c>
      <c r="K4" s="79" t="s">
        <v>15</v>
      </c>
      <c r="L4" s="90" t="s">
        <v>9</v>
      </c>
      <c r="M4" s="90"/>
    </row>
    <row r="5" spans="1:13" s="11" customFormat="1" ht="30.75">
      <c r="A5" s="89"/>
      <c r="B5" s="79"/>
      <c r="C5" s="89"/>
      <c r="D5" s="89"/>
      <c r="E5" s="89"/>
      <c r="F5" s="50" t="s">
        <v>10</v>
      </c>
      <c r="G5" s="50" t="s">
        <v>11</v>
      </c>
      <c r="H5" s="89"/>
      <c r="I5" s="89"/>
      <c r="J5" s="89"/>
      <c r="K5" s="79"/>
      <c r="L5" s="13" t="s">
        <v>12</v>
      </c>
      <c r="M5" s="13" t="s">
        <v>13</v>
      </c>
    </row>
    <row r="6" spans="1:13" s="7" customFormat="1" ht="15.75" customHeight="1">
      <c r="A6" s="79" t="s">
        <v>23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62.25">
      <c r="A7" s="19">
        <v>1</v>
      </c>
      <c r="B7" s="19" t="s">
        <v>72</v>
      </c>
      <c r="C7" s="19">
        <v>7718809496</v>
      </c>
      <c r="D7" s="19">
        <v>770401001</v>
      </c>
      <c r="E7" s="20" t="s">
        <v>53</v>
      </c>
      <c r="F7" s="20" t="s">
        <v>70</v>
      </c>
      <c r="G7" s="21">
        <v>40794</v>
      </c>
      <c r="H7" s="63">
        <v>712800</v>
      </c>
      <c r="I7" s="19" t="s">
        <v>97</v>
      </c>
      <c r="J7" s="19" t="s">
        <v>98</v>
      </c>
      <c r="K7" s="22" t="s">
        <v>31</v>
      </c>
      <c r="L7" s="59">
        <v>2330</v>
      </c>
      <c r="M7" s="59">
        <v>2370</v>
      </c>
    </row>
    <row r="8" spans="1:13" ht="46.5">
      <c r="A8" s="19">
        <v>2</v>
      </c>
      <c r="B8" s="19" t="s">
        <v>72</v>
      </c>
      <c r="C8" s="19">
        <v>7718809496</v>
      </c>
      <c r="D8" s="19">
        <v>770401001</v>
      </c>
      <c r="E8" s="20" t="s">
        <v>54</v>
      </c>
      <c r="F8" s="20" t="s">
        <v>70</v>
      </c>
      <c r="G8" s="21">
        <v>40794</v>
      </c>
      <c r="H8" s="63">
        <v>66000</v>
      </c>
      <c r="I8" s="19" t="s">
        <v>97</v>
      </c>
      <c r="J8" s="19" t="s">
        <v>55</v>
      </c>
      <c r="K8" s="22" t="s">
        <v>31</v>
      </c>
      <c r="L8" s="59">
        <v>2340</v>
      </c>
      <c r="M8" s="59">
        <v>2370</v>
      </c>
    </row>
    <row r="9" spans="1:13" ht="62.25">
      <c r="A9" s="19">
        <v>3</v>
      </c>
      <c r="B9" s="19" t="s">
        <v>113</v>
      </c>
      <c r="C9" s="19" t="s">
        <v>25</v>
      </c>
      <c r="D9" s="19" t="s">
        <v>26</v>
      </c>
      <c r="E9" s="20" t="s">
        <v>56</v>
      </c>
      <c r="F9" s="20" t="s">
        <v>70</v>
      </c>
      <c r="G9" s="21">
        <v>40794</v>
      </c>
      <c r="H9" s="63">
        <v>39600</v>
      </c>
      <c r="I9" s="19" t="s">
        <v>97</v>
      </c>
      <c r="J9" s="19" t="s">
        <v>57</v>
      </c>
      <c r="K9" s="22" t="s">
        <v>31</v>
      </c>
      <c r="L9" s="59" t="s">
        <v>99</v>
      </c>
      <c r="M9" s="59" t="s">
        <v>100</v>
      </c>
    </row>
    <row r="10" spans="1:13" ht="62.25">
      <c r="A10" s="19">
        <v>4</v>
      </c>
      <c r="B10" s="19" t="s">
        <v>72</v>
      </c>
      <c r="C10" s="19" t="s">
        <v>73</v>
      </c>
      <c r="D10" s="19" t="s">
        <v>32</v>
      </c>
      <c r="E10" s="20" t="s">
        <v>56</v>
      </c>
      <c r="F10" s="20" t="s">
        <v>70</v>
      </c>
      <c r="G10" s="21">
        <v>40794</v>
      </c>
      <c r="H10" s="63">
        <v>27720</v>
      </c>
      <c r="I10" s="19" t="s">
        <v>97</v>
      </c>
      <c r="J10" s="19" t="s">
        <v>57</v>
      </c>
      <c r="K10" s="22" t="s">
        <v>31</v>
      </c>
      <c r="L10" s="59">
        <v>2340</v>
      </c>
      <c r="M10" s="59">
        <v>2370</v>
      </c>
    </row>
    <row r="11" spans="1:13" ht="62.25">
      <c r="A11" s="19">
        <v>5</v>
      </c>
      <c r="B11" s="19" t="s">
        <v>72</v>
      </c>
      <c r="C11" s="19" t="s">
        <v>73</v>
      </c>
      <c r="D11" s="19" t="s">
        <v>32</v>
      </c>
      <c r="E11" s="20" t="s">
        <v>56</v>
      </c>
      <c r="F11" s="20" t="s">
        <v>70</v>
      </c>
      <c r="G11" s="21">
        <v>40794</v>
      </c>
      <c r="H11" s="63">
        <v>3960</v>
      </c>
      <c r="I11" s="19" t="s">
        <v>97</v>
      </c>
      <c r="J11" s="19" t="s">
        <v>57</v>
      </c>
      <c r="K11" s="22" t="s">
        <v>31</v>
      </c>
      <c r="L11" s="59">
        <v>2399</v>
      </c>
      <c r="M11" s="59">
        <v>2400</v>
      </c>
    </row>
    <row r="12" spans="1:13" ht="62.25">
      <c r="A12" s="19">
        <v>6</v>
      </c>
      <c r="B12" s="19" t="s">
        <v>72</v>
      </c>
      <c r="C12" s="19" t="s">
        <v>73</v>
      </c>
      <c r="D12" s="19" t="s">
        <v>32</v>
      </c>
      <c r="E12" s="20" t="s">
        <v>58</v>
      </c>
      <c r="F12" s="20" t="s">
        <v>70</v>
      </c>
      <c r="G12" s="21">
        <v>40794</v>
      </c>
      <c r="H12" s="63">
        <v>171600</v>
      </c>
      <c r="I12" s="19" t="s">
        <v>97</v>
      </c>
      <c r="J12" s="19" t="s">
        <v>59</v>
      </c>
      <c r="K12" s="22" t="s">
        <v>31</v>
      </c>
      <c r="L12" s="59">
        <v>2340</v>
      </c>
      <c r="M12" s="59">
        <v>2370</v>
      </c>
    </row>
    <row r="13" spans="1:13" ht="62.25">
      <c r="A13" s="19">
        <v>7</v>
      </c>
      <c r="B13" s="19" t="s">
        <v>72</v>
      </c>
      <c r="C13" s="19">
        <v>7718809496</v>
      </c>
      <c r="D13" s="19">
        <v>770401001</v>
      </c>
      <c r="E13" s="20" t="s">
        <v>60</v>
      </c>
      <c r="F13" s="20" t="s">
        <v>70</v>
      </c>
      <c r="G13" s="21">
        <v>40794</v>
      </c>
      <c r="H13" s="63">
        <v>171600</v>
      </c>
      <c r="I13" s="19" t="s">
        <v>97</v>
      </c>
      <c r="J13" s="19" t="s">
        <v>61</v>
      </c>
      <c r="K13" s="22" t="s">
        <v>31</v>
      </c>
      <c r="L13" s="59">
        <v>2340</v>
      </c>
      <c r="M13" s="59">
        <v>2370</v>
      </c>
    </row>
    <row r="14" spans="1:13" ht="62.25">
      <c r="A14" s="19">
        <v>8</v>
      </c>
      <c r="B14" s="19" t="s">
        <v>72</v>
      </c>
      <c r="C14" s="19">
        <v>7718809496</v>
      </c>
      <c r="D14" s="19">
        <v>770401001</v>
      </c>
      <c r="E14" s="20" t="s">
        <v>62</v>
      </c>
      <c r="F14" s="20" t="s">
        <v>70</v>
      </c>
      <c r="G14" s="21">
        <v>40794</v>
      </c>
      <c r="H14" s="63">
        <v>205920</v>
      </c>
      <c r="I14" s="19" t="s">
        <v>97</v>
      </c>
      <c r="J14" s="19" t="s">
        <v>63</v>
      </c>
      <c r="K14" s="22" t="s">
        <v>31</v>
      </c>
      <c r="L14" s="59">
        <v>2340</v>
      </c>
      <c r="M14" s="59">
        <v>2370</v>
      </c>
    </row>
    <row r="15" spans="1:13" ht="62.25">
      <c r="A15" s="19">
        <v>9</v>
      </c>
      <c r="B15" s="19" t="s">
        <v>72</v>
      </c>
      <c r="C15" s="19">
        <v>7718809496</v>
      </c>
      <c r="D15" s="19">
        <v>770401001</v>
      </c>
      <c r="E15" s="20" t="s">
        <v>62</v>
      </c>
      <c r="F15" s="20" t="s">
        <v>70</v>
      </c>
      <c r="G15" s="21">
        <v>40794</v>
      </c>
      <c r="H15" s="63">
        <v>325700</v>
      </c>
      <c r="I15" s="19" t="s">
        <v>97</v>
      </c>
      <c r="J15" s="19" t="s">
        <v>63</v>
      </c>
      <c r="K15" s="22" t="s">
        <v>31</v>
      </c>
      <c r="L15" s="59">
        <v>2399</v>
      </c>
      <c r="M15" s="59">
        <v>2400</v>
      </c>
    </row>
    <row r="16" spans="1:13" ht="62.25">
      <c r="A16" s="19">
        <v>10</v>
      </c>
      <c r="B16" s="19" t="s">
        <v>72</v>
      </c>
      <c r="C16" s="19" t="s">
        <v>73</v>
      </c>
      <c r="D16" s="19" t="s">
        <v>32</v>
      </c>
      <c r="E16" s="20" t="s">
        <v>65</v>
      </c>
      <c r="F16" s="20" t="s">
        <v>70</v>
      </c>
      <c r="G16" s="21">
        <v>40794</v>
      </c>
      <c r="H16" s="63">
        <v>171600</v>
      </c>
      <c r="I16" s="19" t="s">
        <v>97</v>
      </c>
      <c r="J16" s="19" t="s">
        <v>66</v>
      </c>
      <c r="K16" s="22" t="s">
        <v>31</v>
      </c>
      <c r="L16" s="59">
        <v>2370</v>
      </c>
      <c r="M16" s="59">
        <v>2400</v>
      </c>
    </row>
    <row r="17" spans="1:13" ht="53.25" customHeight="1">
      <c r="A17" s="19">
        <v>11</v>
      </c>
      <c r="B17" s="19" t="s">
        <v>101</v>
      </c>
      <c r="C17" s="19">
        <v>7743895280</v>
      </c>
      <c r="D17" s="19">
        <v>774301001</v>
      </c>
      <c r="E17" s="20" t="s">
        <v>102</v>
      </c>
      <c r="F17" s="20" t="s">
        <v>103</v>
      </c>
      <c r="G17" s="21">
        <v>39062</v>
      </c>
      <c r="H17" s="63">
        <v>290400</v>
      </c>
      <c r="I17" s="19" t="s">
        <v>97</v>
      </c>
      <c r="J17" s="19" t="s">
        <v>64</v>
      </c>
      <c r="K17" s="22" t="s">
        <v>71</v>
      </c>
      <c r="L17" s="59">
        <v>453</v>
      </c>
      <c r="M17" s="59" t="s">
        <v>104</v>
      </c>
    </row>
    <row r="18" spans="1:13" ht="53.25" customHeight="1">
      <c r="A18" s="19">
        <v>12</v>
      </c>
      <c r="B18" s="19" t="s">
        <v>101</v>
      </c>
      <c r="C18" s="19">
        <v>7743895280</v>
      </c>
      <c r="D18" s="19">
        <v>774301001</v>
      </c>
      <c r="E18" s="20" t="s">
        <v>102</v>
      </c>
      <c r="F18" s="20" t="s">
        <v>103</v>
      </c>
      <c r="G18" s="21">
        <v>39063</v>
      </c>
      <c r="H18" s="63">
        <v>464640</v>
      </c>
      <c r="I18" s="19" t="s">
        <v>105</v>
      </c>
      <c r="J18" s="19" t="s">
        <v>64</v>
      </c>
      <c r="K18" s="22" t="s">
        <v>71</v>
      </c>
      <c r="L18" s="59">
        <v>453</v>
      </c>
      <c r="M18" s="59" t="s">
        <v>104</v>
      </c>
    </row>
    <row r="19" spans="1:13" ht="53.25" customHeight="1">
      <c r="A19" s="19">
        <v>13</v>
      </c>
      <c r="B19" s="19" t="s">
        <v>101</v>
      </c>
      <c r="C19" s="19">
        <v>7743895280</v>
      </c>
      <c r="D19" s="19">
        <v>774301001</v>
      </c>
      <c r="E19" s="20" t="s">
        <v>102</v>
      </c>
      <c r="F19" s="20" t="s">
        <v>103</v>
      </c>
      <c r="G19" s="21">
        <v>39064</v>
      </c>
      <c r="H19" s="63">
        <v>464640</v>
      </c>
      <c r="I19" s="19" t="s">
        <v>105</v>
      </c>
      <c r="J19" s="19" t="s">
        <v>64</v>
      </c>
      <c r="K19" s="22" t="s">
        <v>71</v>
      </c>
      <c r="L19" s="59">
        <v>463</v>
      </c>
      <c r="M19" s="59" t="s">
        <v>106</v>
      </c>
    </row>
    <row r="20" spans="1:13" ht="53.25" customHeight="1">
      <c r="A20" s="19">
        <v>14</v>
      </c>
      <c r="B20" s="19" t="s">
        <v>101</v>
      </c>
      <c r="C20" s="19">
        <v>7743895280</v>
      </c>
      <c r="D20" s="19">
        <v>774301001</v>
      </c>
      <c r="E20" s="20" t="s">
        <v>102</v>
      </c>
      <c r="F20" s="20" t="s">
        <v>103</v>
      </c>
      <c r="G20" s="21">
        <v>39063</v>
      </c>
      <c r="H20" s="63">
        <v>290400</v>
      </c>
      <c r="I20" s="19" t="s">
        <v>97</v>
      </c>
      <c r="J20" s="19" t="s">
        <v>64</v>
      </c>
      <c r="K20" s="22" t="s">
        <v>71</v>
      </c>
      <c r="L20" s="59">
        <v>463</v>
      </c>
      <c r="M20" s="59" t="s">
        <v>106</v>
      </c>
    </row>
    <row r="21" spans="1:13" ht="15">
      <c r="A21" s="65"/>
      <c r="B21" s="61" t="s">
        <v>19</v>
      </c>
      <c r="C21" s="66"/>
      <c r="D21" s="66"/>
      <c r="E21" s="66"/>
      <c r="F21" s="66"/>
      <c r="G21" s="66"/>
      <c r="H21" s="64">
        <f>SUM(H7:H20)</f>
        <v>3406580</v>
      </c>
      <c r="I21" s="67"/>
      <c r="J21" s="67"/>
      <c r="K21" s="68"/>
      <c r="L21" s="68"/>
      <c r="M21" s="68"/>
    </row>
    <row r="22" spans="1:13" ht="15.75" customHeight="1">
      <c r="A22" s="79" t="s">
        <v>20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5">
      <c r="A23" s="69"/>
      <c r="B23" s="61" t="s">
        <v>21</v>
      </c>
      <c r="C23" s="69"/>
      <c r="D23" s="69"/>
      <c r="E23" s="69"/>
      <c r="F23" s="69"/>
      <c r="G23" s="69"/>
      <c r="H23" s="64">
        <v>0</v>
      </c>
      <c r="I23" s="67"/>
      <c r="J23" s="67"/>
      <c r="K23" s="68"/>
      <c r="L23" s="68"/>
      <c r="M23" s="68"/>
    </row>
    <row r="24" spans="1:13" ht="15">
      <c r="A24" s="70"/>
      <c r="B24" s="61" t="s">
        <v>22</v>
      </c>
      <c r="C24" s="70"/>
      <c r="D24" s="70"/>
      <c r="E24" s="70"/>
      <c r="F24" s="70"/>
      <c r="G24" s="70"/>
      <c r="H24" s="64">
        <f>H21+H23</f>
        <v>3406580</v>
      </c>
      <c r="I24" s="67"/>
      <c r="J24" s="67"/>
      <c r="K24" s="68"/>
      <c r="L24" s="68"/>
      <c r="M24" s="68"/>
    </row>
  </sheetData>
  <sheetProtection/>
  <autoFilter ref="A5:M24"/>
  <mergeCells count="16">
    <mergeCell ref="A22:M22"/>
    <mergeCell ref="D4:D5"/>
    <mergeCell ref="E4:E5"/>
    <mergeCell ref="F4:G4"/>
    <mergeCell ref="H4:H5"/>
    <mergeCell ref="I4:I5"/>
    <mergeCell ref="J4:J5"/>
    <mergeCell ref="K4:K5"/>
    <mergeCell ref="L4:M4"/>
    <mergeCell ref="A6:M6"/>
    <mergeCell ref="A1:M1"/>
    <mergeCell ref="A2:M2"/>
    <mergeCell ref="A3:I3"/>
    <mergeCell ref="A4:A5"/>
    <mergeCell ref="B4:B5"/>
    <mergeCell ref="C4:C5"/>
  </mergeCells>
  <printOptions/>
  <pageMargins left="0.1968503937007874" right="0.1968503937007874" top="0.7480314960629921" bottom="0.7480314960629921" header="0.31496062992125984" footer="0.31496062992125984"/>
  <pageSetup firstPageNumber="8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85" zoomScaleNormal="85" zoomScalePageLayoutView="70" workbookViewId="0" topLeftCell="A1">
      <selection activeCell="A3" sqref="A3:I3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ht="37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7.25">
      <c r="A2" s="85" t="s">
        <v>92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0" ht="15">
      <c r="A3" s="81"/>
      <c r="B3" s="81"/>
      <c r="C3" s="81"/>
      <c r="D3" s="81"/>
      <c r="E3" s="81"/>
      <c r="F3" s="81"/>
      <c r="G3" s="81"/>
      <c r="H3" s="81"/>
      <c r="I3" s="81"/>
      <c r="J3" s="1"/>
    </row>
    <row r="4" spans="1:13" s="7" customFormat="1" ht="104.25" customHeight="1">
      <c r="A4" s="79" t="s">
        <v>1</v>
      </c>
      <c r="B4" s="82" t="s">
        <v>16</v>
      </c>
      <c r="C4" s="82" t="s">
        <v>2</v>
      </c>
      <c r="D4" s="82" t="s">
        <v>3</v>
      </c>
      <c r="E4" s="82" t="s">
        <v>6</v>
      </c>
      <c r="F4" s="88" t="s">
        <v>74</v>
      </c>
      <c r="G4" s="88"/>
      <c r="H4" s="82" t="s">
        <v>4</v>
      </c>
      <c r="I4" s="82" t="s">
        <v>7</v>
      </c>
      <c r="J4" s="82" t="s">
        <v>8</v>
      </c>
      <c r="K4" s="82" t="s">
        <v>15</v>
      </c>
      <c r="L4" s="86" t="s">
        <v>9</v>
      </c>
      <c r="M4" s="87"/>
    </row>
    <row r="5" spans="1:13" s="6" customFormat="1" ht="30.75">
      <c r="A5" s="79"/>
      <c r="B5" s="83"/>
      <c r="C5" s="83"/>
      <c r="D5" s="83"/>
      <c r="E5" s="83"/>
      <c r="F5" s="8" t="s">
        <v>10</v>
      </c>
      <c r="G5" s="8" t="s">
        <v>11</v>
      </c>
      <c r="H5" s="83"/>
      <c r="I5" s="83"/>
      <c r="J5" s="83"/>
      <c r="K5" s="83"/>
      <c r="L5" s="8" t="s">
        <v>12</v>
      </c>
      <c r="M5" s="8" t="s">
        <v>13</v>
      </c>
    </row>
    <row r="6" spans="1:13" s="7" customFormat="1" ht="15.75" customHeight="1">
      <c r="A6" s="86" t="s">
        <v>23</v>
      </c>
      <c r="B6" s="91"/>
      <c r="C6" s="91"/>
      <c r="D6" s="91"/>
      <c r="E6" s="91"/>
      <c r="F6" s="91"/>
      <c r="G6" s="92"/>
      <c r="H6" s="91"/>
      <c r="I6" s="91"/>
      <c r="J6" s="91"/>
      <c r="K6" s="91"/>
      <c r="L6" s="91"/>
      <c r="M6" s="87"/>
    </row>
    <row r="7" spans="1:13" ht="62.25">
      <c r="A7" s="19">
        <v>1</v>
      </c>
      <c r="B7" s="19" t="s">
        <v>75</v>
      </c>
      <c r="C7" s="19">
        <v>7718809496</v>
      </c>
      <c r="D7" s="19">
        <v>770401001</v>
      </c>
      <c r="E7" s="20" t="s">
        <v>44</v>
      </c>
      <c r="F7" s="20" t="s">
        <v>70</v>
      </c>
      <c r="G7" s="21">
        <v>40794</v>
      </c>
      <c r="H7" s="63">
        <v>396000</v>
      </c>
      <c r="I7" s="19" t="s">
        <v>97</v>
      </c>
      <c r="J7" s="19" t="s">
        <v>45</v>
      </c>
      <c r="K7" s="22" t="s">
        <v>31</v>
      </c>
      <c r="L7" s="59">
        <v>2340</v>
      </c>
      <c r="M7" s="59">
        <v>2370</v>
      </c>
    </row>
    <row r="8" spans="1:13" ht="62.25">
      <c r="A8" s="19">
        <v>2</v>
      </c>
      <c r="B8" s="19" t="s">
        <v>72</v>
      </c>
      <c r="C8" s="19">
        <v>7718809496</v>
      </c>
      <c r="D8" s="19">
        <v>770401001</v>
      </c>
      <c r="E8" s="20" t="s">
        <v>46</v>
      </c>
      <c r="F8" s="20" t="s">
        <v>70</v>
      </c>
      <c r="G8" s="21">
        <v>40794</v>
      </c>
      <c r="H8" s="63">
        <v>396000</v>
      </c>
      <c r="I8" s="19" t="s">
        <v>97</v>
      </c>
      <c r="J8" s="19" t="s">
        <v>47</v>
      </c>
      <c r="K8" s="22" t="s">
        <v>31</v>
      </c>
      <c r="L8" s="59">
        <v>2370</v>
      </c>
      <c r="M8" s="59">
        <v>2400</v>
      </c>
    </row>
    <row r="9" spans="1:13" ht="62.25">
      <c r="A9" s="19">
        <v>3</v>
      </c>
      <c r="B9" s="19" t="s">
        <v>72</v>
      </c>
      <c r="C9" s="19">
        <v>7718809496</v>
      </c>
      <c r="D9" s="19">
        <v>770401001</v>
      </c>
      <c r="E9" s="20" t="s">
        <v>48</v>
      </c>
      <c r="F9" s="20" t="s">
        <v>70</v>
      </c>
      <c r="G9" s="21">
        <v>40794</v>
      </c>
      <c r="H9" s="63">
        <v>26461.63</v>
      </c>
      <c r="I9" s="19" t="s">
        <v>97</v>
      </c>
      <c r="J9" s="19" t="s">
        <v>47</v>
      </c>
      <c r="K9" s="22" t="s">
        <v>31</v>
      </c>
      <c r="L9" s="59">
        <v>2370</v>
      </c>
      <c r="M9" s="59">
        <v>2400</v>
      </c>
    </row>
    <row r="10" spans="1:13" ht="62.25">
      <c r="A10" s="19">
        <v>4</v>
      </c>
      <c r="B10" s="19" t="s">
        <v>72</v>
      </c>
      <c r="C10" s="19">
        <v>7718809496</v>
      </c>
      <c r="D10" s="19">
        <v>770401001</v>
      </c>
      <c r="E10" s="20" t="s">
        <v>46</v>
      </c>
      <c r="F10" s="20" t="s">
        <v>70</v>
      </c>
      <c r="G10" s="21">
        <v>40794</v>
      </c>
      <c r="H10" s="63">
        <v>39600</v>
      </c>
      <c r="I10" s="19" t="s">
        <v>97</v>
      </c>
      <c r="J10" s="19" t="s">
        <v>47</v>
      </c>
      <c r="K10" s="22" t="s">
        <v>31</v>
      </c>
      <c r="L10" s="59">
        <v>2310.5</v>
      </c>
      <c r="M10" s="59">
        <v>2313.5</v>
      </c>
    </row>
    <row r="11" spans="1:13" ht="62.25">
      <c r="A11" s="19">
        <v>5</v>
      </c>
      <c r="B11" s="19" t="s">
        <v>72</v>
      </c>
      <c r="C11" s="19">
        <v>7718809496</v>
      </c>
      <c r="D11" s="19">
        <v>770401001</v>
      </c>
      <c r="E11" s="20" t="s">
        <v>48</v>
      </c>
      <c r="F11" s="20" t="s">
        <v>70</v>
      </c>
      <c r="G11" s="21">
        <v>40794</v>
      </c>
      <c r="H11" s="63">
        <v>6538.37</v>
      </c>
      <c r="I11" s="19" t="s">
        <v>97</v>
      </c>
      <c r="J11" s="19" t="s">
        <v>47</v>
      </c>
      <c r="K11" s="22" t="s">
        <v>31</v>
      </c>
      <c r="L11" s="59">
        <v>2334</v>
      </c>
      <c r="M11" s="59">
        <v>2341.5</v>
      </c>
    </row>
    <row r="12" spans="1:13" ht="62.25">
      <c r="A12" s="19">
        <v>6</v>
      </c>
      <c r="B12" s="19" t="s">
        <v>72</v>
      </c>
      <c r="C12" s="19">
        <v>7718809496</v>
      </c>
      <c r="D12" s="19">
        <v>770401001</v>
      </c>
      <c r="E12" s="20" t="s">
        <v>49</v>
      </c>
      <c r="F12" s="20" t="s">
        <v>70</v>
      </c>
      <c r="G12" s="21">
        <v>40794</v>
      </c>
      <c r="H12" s="63">
        <v>396000</v>
      </c>
      <c r="I12" s="19" t="s">
        <v>97</v>
      </c>
      <c r="J12" s="19" t="s">
        <v>50</v>
      </c>
      <c r="K12" s="22" t="s">
        <v>31</v>
      </c>
      <c r="L12" s="59">
        <v>2350</v>
      </c>
      <c r="M12" s="59">
        <v>2380</v>
      </c>
    </row>
    <row r="13" spans="1:13" ht="62.25">
      <c r="A13" s="19">
        <v>7</v>
      </c>
      <c r="B13" s="19" t="s">
        <v>72</v>
      </c>
      <c r="C13" s="19">
        <v>7718809496</v>
      </c>
      <c r="D13" s="19">
        <v>770401001</v>
      </c>
      <c r="E13" s="20" t="s">
        <v>51</v>
      </c>
      <c r="F13" s="20" t="s">
        <v>70</v>
      </c>
      <c r="G13" s="21">
        <v>40794</v>
      </c>
      <c r="H13" s="63">
        <v>396000</v>
      </c>
      <c r="I13" s="19" t="s">
        <v>97</v>
      </c>
      <c r="J13" s="19" t="s">
        <v>52</v>
      </c>
      <c r="K13" s="22" t="s">
        <v>31</v>
      </c>
      <c r="L13" s="59">
        <v>2370</v>
      </c>
      <c r="M13" s="59">
        <v>2400</v>
      </c>
    </row>
    <row r="14" spans="1:13" ht="15">
      <c r="A14" s="33"/>
      <c r="B14" s="42" t="s">
        <v>19</v>
      </c>
      <c r="C14" s="33"/>
      <c r="D14" s="33"/>
      <c r="E14" s="45"/>
      <c r="F14" s="33"/>
      <c r="G14" s="37"/>
      <c r="H14" s="64">
        <f>SUM(H7:H13)</f>
        <v>1656600</v>
      </c>
      <c r="I14" s="33"/>
      <c r="J14" s="34"/>
      <c r="K14" s="71"/>
      <c r="L14" s="71"/>
      <c r="M14" s="71"/>
    </row>
    <row r="15" spans="1:13" ht="15.75" customHeight="1">
      <c r="A15" s="79" t="s">
        <v>20</v>
      </c>
      <c r="B15" s="80"/>
      <c r="C15" s="80"/>
      <c r="D15" s="80"/>
      <c r="E15" s="80"/>
      <c r="F15" s="80"/>
      <c r="G15" s="93"/>
      <c r="H15" s="80"/>
      <c r="I15" s="80"/>
      <c r="J15" s="80"/>
      <c r="K15" s="80"/>
      <c r="L15" s="80"/>
      <c r="M15" s="80"/>
    </row>
    <row r="16" spans="1:13" ht="15">
      <c r="A16" s="35"/>
      <c r="B16" s="43" t="s">
        <v>21</v>
      </c>
      <c r="C16" s="41"/>
      <c r="D16" s="41"/>
      <c r="E16" s="39"/>
      <c r="F16" s="36"/>
      <c r="G16" s="40"/>
      <c r="H16" s="64">
        <v>0</v>
      </c>
      <c r="I16" s="38"/>
      <c r="J16" s="38"/>
      <c r="K16" s="38"/>
      <c r="L16" s="38"/>
      <c r="M16" s="38"/>
    </row>
    <row r="17" spans="1:13" ht="15">
      <c r="A17" s="71"/>
      <c r="B17" s="44" t="s">
        <v>22</v>
      </c>
      <c r="C17" s="33"/>
      <c r="D17" s="33"/>
      <c r="E17" s="33"/>
      <c r="F17" s="33"/>
      <c r="G17" s="33"/>
      <c r="H17" s="64">
        <f>SUM(H14,H16)</f>
        <v>1656600</v>
      </c>
      <c r="I17" s="71"/>
      <c r="J17" s="71"/>
      <c r="K17" s="71"/>
      <c r="L17" s="71"/>
      <c r="M17" s="71"/>
    </row>
  </sheetData>
  <sheetProtection/>
  <autoFilter ref="A5:N17"/>
  <mergeCells count="16">
    <mergeCell ref="A4:A5"/>
    <mergeCell ref="B4:B5"/>
    <mergeCell ref="C4:C5"/>
    <mergeCell ref="A15:M15"/>
    <mergeCell ref="D4:D5"/>
    <mergeCell ref="E4:E5"/>
    <mergeCell ref="A1:M1"/>
    <mergeCell ref="A2:M2"/>
    <mergeCell ref="A3:I3"/>
    <mergeCell ref="A6:M6"/>
    <mergeCell ref="F4:G4"/>
    <mergeCell ref="H4:H5"/>
    <mergeCell ref="I4:I5"/>
    <mergeCell ref="J4:J5"/>
    <mergeCell ref="K4:K5"/>
    <mergeCell ref="L4:M4"/>
  </mergeCells>
  <conditionalFormatting sqref="F16">
    <cfRule type="duplicateValues" priority="16" dxfId="2" stopIfTrue="1">
      <formula>AND(COUNTIF($F$16:$F$16,F16)&gt;1,NOT(ISBLANK(F16)))</formula>
    </cfRule>
  </conditionalFormatting>
  <printOptions/>
  <pageMargins left="0.1968503937007874" right="0.1968503937007874" top="0.7480314960629921" bottom="0.7480314960629921" header="0.31496062992125984" footer="0.31496062992125984"/>
  <pageSetup firstPageNumber="10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5" zoomScaleNormal="85" zoomScalePageLayoutView="60" workbookViewId="0" topLeftCell="A1">
      <selection activeCell="H7" sqref="H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421875" style="1" customWidth="1"/>
    <col min="14" max="16384" width="9.00390625" style="1" customWidth="1"/>
  </cols>
  <sheetData>
    <row r="1" spans="1:13" ht="38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7.25">
      <c r="A2" s="85" t="s">
        <v>93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0" ht="15">
      <c r="A3" s="81"/>
      <c r="B3" s="81"/>
      <c r="C3" s="81"/>
      <c r="D3" s="81"/>
      <c r="E3" s="81"/>
      <c r="F3" s="81"/>
      <c r="G3" s="81"/>
      <c r="H3" s="81"/>
      <c r="I3" s="81"/>
      <c r="J3" s="1"/>
    </row>
    <row r="4" spans="1:13" s="7" customFormat="1" ht="104.25" customHeight="1">
      <c r="A4" s="79" t="s">
        <v>1</v>
      </c>
      <c r="B4" s="82" t="s">
        <v>16</v>
      </c>
      <c r="C4" s="82" t="s">
        <v>2</v>
      </c>
      <c r="D4" s="82" t="s">
        <v>3</v>
      </c>
      <c r="E4" s="82" t="s">
        <v>6</v>
      </c>
      <c r="F4" s="88" t="s">
        <v>74</v>
      </c>
      <c r="G4" s="88"/>
      <c r="H4" s="82" t="s">
        <v>4</v>
      </c>
      <c r="I4" s="82" t="s">
        <v>7</v>
      </c>
      <c r="J4" s="82" t="s">
        <v>8</v>
      </c>
      <c r="K4" s="82" t="s">
        <v>15</v>
      </c>
      <c r="L4" s="86" t="s">
        <v>9</v>
      </c>
      <c r="M4" s="87"/>
    </row>
    <row r="5" spans="1:13" s="6" customFormat="1" ht="30.75">
      <c r="A5" s="79"/>
      <c r="B5" s="83"/>
      <c r="C5" s="83"/>
      <c r="D5" s="83"/>
      <c r="E5" s="83"/>
      <c r="F5" s="8" t="s">
        <v>10</v>
      </c>
      <c r="G5" s="8" t="s">
        <v>11</v>
      </c>
      <c r="H5" s="83"/>
      <c r="I5" s="83"/>
      <c r="J5" s="83"/>
      <c r="K5" s="83"/>
      <c r="L5" s="14" t="s">
        <v>12</v>
      </c>
      <c r="M5" s="14" t="s">
        <v>13</v>
      </c>
    </row>
    <row r="6" spans="1:13" s="7" customFormat="1" ht="15.75" customHeight="1">
      <c r="A6" s="86" t="s">
        <v>23</v>
      </c>
      <c r="B6" s="91"/>
      <c r="C6" s="91"/>
      <c r="D6" s="91"/>
      <c r="E6" s="91"/>
      <c r="F6" s="91"/>
      <c r="G6" s="92"/>
      <c r="H6" s="91"/>
      <c r="I6" s="91"/>
      <c r="J6" s="91"/>
      <c r="K6" s="91"/>
      <c r="L6" s="91"/>
      <c r="M6" s="87"/>
    </row>
    <row r="7" spans="1:13" ht="46.5">
      <c r="A7" s="19">
        <v>1</v>
      </c>
      <c r="B7" s="19" t="s">
        <v>107</v>
      </c>
      <c r="C7" s="19">
        <v>7743895280</v>
      </c>
      <c r="D7" s="19" t="s">
        <v>108</v>
      </c>
      <c r="E7" s="20" t="s">
        <v>109</v>
      </c>
      <c r="F7" s="20" t="s">
        <v>76</v>
      </c>
      <c r="G7" s="21">
        <v>41184</v>
      </c>
      <c r="H7" s="63">
        <v>13200</v>
      </c>
      <c r="I7" s="19" t="s">
        <v>97</v>
      </c>
      <c r="J7" s="19" t="s">
        <v>110</v>
      </c>
      <c r="K7" s="22" t="s">
        <v>18</v>
      </c>
      <c r="L7" s="59">
        <v>1710.1</v>
      </c>
      <c r="M7" s="59">
        <v>1724.9</v>
      </c>
    </row>
    <row r="8" spans="1:13" ht="46.5">
      <c r="A8" s="19">
        <v>2</v>
      </c>
      <c r="B8" s="19" t="s">
        <v>107</v>
      </c>
      <c r="C8" s="19">
        <v>7743895280</v>
      </c>
      <c r="D8" s="19" t="s">
        <v>108</v>
      </c>
      <c r="E8" s="20" t="s">
        <v>109</v>
      </c>
      <c r="F8" s="20" t="s">
        <v>76</v>
      </c>
      <c r="G8" s="21">
        <v>41184</v>
      </c>
      <c r="H8" s="63">
        <v>13200</v>
      </c>
      <c r="I8" s="19" t="s">
        <v>97</v>
      </c>
      <c r="J8" s="19" t="s">
        <v>110</v>
      </c>
      <c r="K8" s="22" t="s">
        <v>18</v>
      </c>
      <c r="L8" s="59">
        <v>1805.1</v>
      </c>
      <c r="M8" s="59">
        <v>1819.9</v>
      </c>
    </row>
    <row r="9" spans="1:13" ht="46.5">
      <c r="A9" s="19">
        <v>3</v>
      </c>
      <c r="B9" s="19" t="s">
        <v>111</v>
      </c>
      <c r="C9" s="19" t="s">
        <v>27</v>
      </c>
      <c r="D9" s="19" t="s">
        <v>28</v>
      </c>
      <c r="E9" s="20" t="s">
        <v>112</v>
      </c>
      <c r="F9" s="20">
        <v>101254</v>
      </c>
      <c r="G9" s="21">
        <v>41115</v>
      </c>
      <c r="H9" s="63">
        <v>712800</v>
      </c>
      <c r="I9" s="19" t="s">
        <v>17</v>
      </c>
      <c r="J9" s="19" t="s">
        <v>110</v>
      </c>
      <c r="K9" s="22" t="s">
        <v>30</v>
      </c>
      <c r="L9" s="59">
        <v>2020</v>
      </c>
      <c r="M9" s="59">
        <v>2025</v>
      </c>
    </row>
    <row r="10" spans="1:13" ht="46.5">
      <c r="A10" s="19">
        <v>4</v>
      </c>
      <c r="B10" s="19" t="s">
        <v>113</v>
      </c>
      <c r="C10" s="19" t="s">
        <v>25</v>
      </c>
      <c r="D10" s="19" t="s">
        <v>114</v>
      </c>
      <c r="E10" s="20" t="s">
        <v>115</v>
      </c>
      <c r="F10" s="20" t="s">
        <v>116</v>
      </c>
      <c r="G10" s="21">
        <v>39013</v>
      </c>
      <c r="H10" s="63">
        <v>10000</v>
      </c>
      <c r="I10" s="19" t="s">
        <v>97</v>
      </c>
      <c r="J10" s="19" t="s">
        <v>117</v>
      </c>
      <c r="K10" s="22" t="s">
        <v>30</v>
      </c>
      <c r="L10" s="59">
        <v>2015</v>
      </c>
      <c r="M10" s="59">
        <v>2020</v>
      </c>
    </row>
    <row r="11" spans="1:13" ht="46.5">
      <c r="A11" s="19">
        <v>5</v>
      </c>
      <c r="B11" s="19" t="s">
        <v>101</v>
      </c>
      <c r="C11" s="19">
        <v>7743895280</v>
      </c>
      <c r="D11" s="19">
        <v>774301001</v>
      </c>
      <c r="E11" s="20" t="s">
        <v>118</v>
      </c>
      <c r="F11" s="20" t="s">
        <v>119</v>
      </c>
      <c r="G11" s="21">
        <v>40162</v>
      </c>
      <c r="H11" s="63">
        <v>53460</v>
      </c>
      <c r="I11" s="19" t="s">
        <v>17</v>
      </c>
      <c r="J11" s="19" t="s">
        <v>29</v>
      </c>
      <c r="K11" s="22" t="s">
        <v>30</v>
      </c>
      <c r="L11" s="59">
        <v>1920.68</v>
      </c>
      <c r="M11" s="59">
        <v>1924.72</v>
      </c>
    </row>
    <row r="12" spans="1:13" ht="46.5">
      <c r="A12" s="19">
        <v>6</v>
      </c>
      <c r="B12" s="19" t="s">
        <v>101</v>
      </c>
      <c r="C12" s="19">
        <v>7743895280</v>
      </c>
      <c r="D12" s="19">
        <v>774301001</v>
      </c>
      <c r="E12" s="20" t="s">
        <v>118</v>
      </c>
      <c r="F12" s="20" t="s">
        <v>119</v>
      </c>
      <c r="G12" s="21">
        <v>40162</v>
      </c>
      <c r="H12" s="63">
        <v>49500</v>
      </c>
      <c r="I12" s="19" t="s">
        <v>17</v>
      </c>
      <c r="J12" s="19" t="s">
        <v>29</v>
      </c>
      <c r="K12" s="22" t="s">
        <v>30</v>
      </c>
      <c r="L12" s="59">
        <v>2110.68</v>
      </c>
      <c r="M12" s="59">
        <v>2114.72</v>
      </c>
    </row>
    <row r="13" spans="1:13" ht="46.5">
      <c r="A13" s="19">
        <v>7</v>
      </c>
      <c r="B13" s="19" t="s">
        <v>101</v>
      </c>
      <c r="C13" s="19">
        <v>7743895280</v>
      </c>
      <c r="D13" s="19">
        <v>774301001</v>
      </c>
      <c r="E13" s="20" t="s">
        <v>120</v>
      </c>
      <c r="F13" s="20" t="s">
        <v>119</v>
      </c>
      <c r="G13" s="21">
        <v>40162</v>
      </c>
      <c r="H13" s="63">
        <v>50820</v>
      </c>
      <c r="I13" s="19" t="s">
        <v>17</v>
      </c>
      <c r="J13" s="19" t="s">
        <v>29</v>
      </c>
      <c r="K13" s="22" t="s">
        <v>30</v>
      </c>
      <c r="L13" s="59">
        <v>1925.48</v>
      </c>
      <c r="M13" s="59">
        <v>1929.32</v>
      </c>
    </row>
    <row r="14" spans="1:13" ht="46.5">
      <c r="A14" s="19">
        <v>8</v>
      </c>
      <c r="B14" s="19" t="s">
        <v>101</v>
      </c>
      <c r="C14" s="19">
        <v>7743895280</v>
      </c>
      <c r="D14" s="19">
        <v>774301001</v>
      </c>
      <c r="E14" s="20" t="s">
        <v>120</v>
      </c>
      <c r="F14" s="20" t="s">
        <v>119</v>
      </c>
      <c r="G14" s="21">
        <v>40162</v>
      </c>
      <c r="H14" s="63">
        <v>50820</v>
      </c>
      <c r="I14" s="19" t="s">
        <v>17</v>
      </c>
      <c r="J14" s="19" t="s">
        <v>29</v>
      </c>
      <c r="K14" s="22" t="s">
        <v>30</v>
      </c>
      <c r="L14" s="59">
        <v>1930.48</v>
      </c>
      <c r="M14" s="59">
        <v>1934.32</v>
      </c>
    </row>
    <row r="15" spans="1:13" ht="46.5">
      <c r="A15" s="19">
        <v>9</v>
      </c>
      <c r="B15" s="19" t="s">
        <v>101</v>
      </c>
      <c r="C15" s="19">
        <v>7743895280</v>
      </c>
      <c r="D15" s="19">
        <v>774301001</v>
      </c>
      <c r="E15" s="20" t="s">
        <v>120</v>
      </c>
      <c r="F15" s="20" t="s">
        <v>119</v>
      </c>
      <c r="G15" s="21">
        <v>40162</v>
      </c>
      <c r="H15" s="63">
        <v>6600</v>
      </c>
      <c r="I15" s="19" t="s">
        <v>17</v>
      </c>
      <c r="J15" s="19" t="s">
        <v>29</v>
      </c>
      <c r="K15" s="22" t="s">
        <v>30</v>
      </c>
      <c r="L15" s="59">
        <v>2115.48</v>
      </c>
      <c r="M15" s="59">
        <v>2119.32</v>
      </c>
    </row>
    <row r="16" spans="1:13" ht="46.5">
      <c r="A16" s="19">
        <v>10</v>
      </c>
      <c r="B16" s="19" t="s">
        <v>121</v>
      </c>
      <c r="C16" s="19" t="s">
        <v>122</v>
      </c>
      <c r="D16" s="19" t="s">
        <v>123</v>
      </c>
      <c r="E16" s="20" t="s">
        <v>124</v>
      </c>
      <c r="F16" s="20" t="s">
        <v>116</v>
      </c>
      <c r="G16" s="21">
        <v>39013</v>
      </c>
      <c r="H16" s="63">
        <v>858000</v>
      </c>
      <c r="I16" s="19" t="s">
        <v>97</v>
      </c>
      <c r="J16" s="19" t="s">
        <v>125</v>
      </c>
      <c r="K16" s="22" t="s">
        <v>30</v>
      </c>
      <c r="L16" s="59">
        <v>2010</v>
      </c>
      <c r="M16" s="59">
        <v>2015</v>
      </c>
    </row>
    <row r="17" spans="1:13" ht="46.5">
      <c r="A17" s="19">
        <v>11</v>
      </c>
      <c r="B17" s="19" t="s">
        <v>121</v>
      </c>
      <c r="C17" s="19" t="s">
        <v>122</v>
      </c>
      <c r="D17" s="19" t="s">
        <v>123</v>
      </c>
      <c r="E17" s="20" t="s">
        <v>124</v>
      </c>
      <c r="F17" s="20" t="s">
        <v>116</v>
      </c>
      <c r="G17" s="21">
        <v>39013</v>
      </c>
      <c r="H17" s="63">
        <v>66000</v>
      </c>
      <c r="I17" s="19" t="s">
        <v>97</v>
      </c>
      <c r="J17" s="19" t="s">
        <v>125</v>
      </c>
      <c r="K17" s="22" t="s">
        <v>30</v>
      </c>
      <c r="L17" s="59">
        <v>2010</v>
      </c>
      <c r="M17" s="59">
        <v>2015</v>
      </c>
    </row>
    <row r="18" spans="1:13" ht="15">
      <c r="A18" s="19"/>
      <c r="B18" s="61" t="s">
        <v>19</v>
      </c>
      <c r="C18" s="19"/>
      <c r="D18" s="19"/>
      <c r="E18" s="19"/>
      <c r="F18" s="19"/>
      <c r="G18" s="21"/>
      <c r="H18" s="64">
        <f>SUM(H7:H17)</f>
        <v>1884400</v>
      </c>
      <c r="I18" s="19"/>
      <c r="J18" s="19"/>
      <c r="K18" s="72"/>
      <c r="L18" s="72"/>
      <c r="M18" s="72"/>
    </row>
    <row r="19" spans="1:13" ht="15">
      <c r="A19" s="79" t="s">
        <v>20</v>
      </c>
      <c r="B19" s="80"/>
      <c r="C19" s="80"/>
      <c r="D19" s="80"/>
      <c r="E19" s="80"/>
      <c r="F19" s="80"/>
      <c r="G19" s="93"/>
      <c r="H19" s="80"/>
      <c r="I19" s="80"/>
      <c r="J19" s="80"/>
      <c r="K19" s="80"/>
      <c r="L19" s="80"/>
      <c r="M19" s="80"/>
    </row>
    <row r="20" spans="1:13" ht="15">
      <c r="A20" s="73"/>
      <c r="B20" s="61" t="s">
        <v>21</v>
      </c>
      <c r="C20" s="74"/>
      <c r="D20" s="74"/>
      <c r="E20" s="73"/>
      <c r="F20" s="73"/>
      <c r="G20" s="75"/>
      <c r="H20" s="76">
        <v>0</v>
      </c>
      <c r="I20" s="73"/>
      <c r="J20" s="73"/>
      <c r="K20" s="72"/>
      <c r="L20" s="72"/>
      <c r="M20" s="72"/>
    </row>
    <row r="21" spans="1:13" ht="15">
      <c r="A21" s="77"/>
      <c r="B21" s="61" t="s">
        <v>22</v>
      </c>
      <c r="C21" s="26"/>
      <c r="D21" s="26"/>
      <c r="E21" s="26"/>
      <c r="F21" s="27"/>
      <c r="G21" s="28"/>
      <c r="H21" s="64">
        <f>SUM(H18,H20)</f>
        <v>1884400</v>
      </c>
      <c r="I21" s="26"/>
      <c r="J21" s="26"/>
      <c r="K21" s="77"/>
      <c r="L21" s="77"/>
      <c r="M21" s="77"/>
    </row>
  </sheetData>
  <sheetProtection/>
  <autoFilter ref="A5:O21"/>
  <mergeCells count="16">
    <mergeCell ref="A19:M19"/>
    <mergeCell ref="A6:M6"/>
    <mergeCell ref="F4:G4"/>
    <mergeCell ref="H4:H5"/>
    <mergeCell ref="I4:I5"/>
    <mergeCell ref="J4:J5"/>
    <mergeCell ref="K4:K5"/>
    <mergeCell ref="L4:M4"/>
    <mergeCell ref="A4:A5"/>
    <mergeCell ref="B4:B5"/>
    <mergeCell ref="C4:C5"/>
    <mergeCell ref="D4:D5"/>
    <mergeCell ref="E4:E5"/>
    <mergeCell ref="A1:M1"/>
    <mergeCell ref="A2:M2"/>
    <mergeCell ref="A3:I3"/>
  </mergeCells>
  <printOptions/>
  <pageMargins left="0.1968503937007874" right="0.1968503937007874" top="0.7480314960629921" bottom="0.7480314960629921" header="0.31496062992125984" footer="0.31496062992125984"/>
  <pageSetup firstPageNumber="11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5" zoomScaleNormal="85" zoomScalePageLayoutView="70" workbookViewId="0" topLeftCell="A1">
      <selection activeCell="H8" sqref="H8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3" width="17.28125" style="1" customWidth="1"/>
    <col min="14" max="16384" width="9.00390625" style="1" customWidth="1"/>
  </cols>
  <sheetData>
    <row r="1" spans="1:13" ht="38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7.25">
      <c r="A2" s="85" t="s">
        <v>94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0" ht="15">
      <c r="A3" s="81"/>
      <c r="B3" s="81"/>
      <c r="C3" s="81"/>
      <c r="D3" s="81"/>
      <c r="E3" s="81"/>
      <c r="F3" s="81"/>
      <c r="G3" s="81"/>
      <c r="H3" s="81"/>
      <c r="I3" s="81"/>
      <c r="J3" s="1"/>
    </row>
    <row r="4" spans="1:13" s="7" customFormat="1" ht="104.25" customHeight="1">
      <c r="A4" s="79" t="s">
        <v>1</v>
      </c>
      <c r="B4" s="79" t="s">
        <v>16</v>
      </c>
      <c r="C4" s="79" t="s">
        <v>2</v>
      </c>
      <c r="D4" s="79" t="s">
        <v>3</v>
      </c>
      <c r="E4" s="79" t="s">
        <v>6</v>
      </c>
      <c r="F4" s="88" t="s">
        <v>74</v>
      </c>
      <c r="G4" s="88"/>
      <c r="H4" s="79" t="s">
        <v>4</v>
      </c>
      <c r="I4" s="79" t="s">
        <v>7</v>
      </c>
      <c r="J4" s="79" t="s">
        <v>8</v>
      </c>
      <c r="K4" s="79" t="s">
        <v>15</v>
      </c>
      <c r="L4" s="79" t="s">
        <v>9</v>
      </c>
      <c r="M4" s="79"/>
    </row>
    <row r="5" spans="1:13" s="6" customFormat="1" ht="30.75">
      <c r="A5" s="79"/>
      <c r="B5" s="79"/>
      <c r="C5" s="79"/>
      <c r="D5" s="79"/>
      <c r="E5" s="79"/>
      <c r="F5" s="49" t="s">
        <v>10</v>
      </c>
      <c r="G5" s="49" t="s">
        <v>11</v>
      </c>
      <c r="H5" s="79"/>
      <c r="I5" s="79"/>
      <c r="J5" s="79"/>
      <c r="K5" s="79"/>
      <c r="L5" s="49" t="s">
        <v>12</v>
      </c>
      <c r="M5" s="49" t="s">
        <v>13</v>
      </c>
    </row>
    <row r="6" spans="1:13" s="7" customFormat="1" ht="15.75" customHeight="1">
      <c r="A6" s="79" t="s">
        <v>23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62.25">
      <c r="A7" s="19">
        <v>1</v>
      </c>
      <c r="B7" s="19" t="s">
        <v>72</v>
      </c>
      <c r="C7" s="19">
        <v>7718809496</v>
      </c>
      <c r="D7" s="19">
        <v>770401001</v>
      </c>
      <c r="E7" s="20" t="s">
        <v>33</v>
      </c>
      <c r="F7" s="60" t="s">
        <v>70</v>
      </c>
      <c r="G7" s="21">
        <v>40794</v>
      </c>
      <c r="H7" s="63">
        <v>39600</v>
      </c>
      <c r="I7" s="19" t="s">
        <v>14</v>
      </c>
      <c r="J7" s="19" t="s">
        <v>34</v>
      </c>
      <c r="K7" s="22" t="s">
        <v>31</v>
      </c>
      <c r="L7" s="59">
        <v>2340</v>
      </c>
      <c r="M7" s="59">
        <v>2370</v>
      </c>
    </row>
    <row r="8" spans="1:13" ht="15">
      <c r="A8" s="30"/>
      <c r="B8" s="62" t="s">
        <v>19</v>
      </c>
      <c r="C8" s="30"/>
      <c r="D8" s="30"/>
      <c r="E8" s="30"/>
      <c r="F8" s="30"/>
      <c r="G8" s="55"/>
      <c r="H8" s="64">
        <f>SUM(H7:H7)</f>
        <v>39600</v>
      </c>
      <c r="I8" s="30"/>
      <c r="J8" s="30"/>
      <c r="K8" s="30"/>
      <c r="L8" s="30"/>
      <c r="M8" s="30"/>
    </row>
    <row r="9" spans="1:13" ht="15">
      <c r="A9" s="94" t="s">
        <v>20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ht="15">
      <c r="A10" s="31"/>
      <c r="B10" s="32" t="s">
        <v>21</v>
      </c>
      <c r="C10" s="31"/>
      <c r="D10" s="31"/>
      <c r="E10" s="31"/>
      <c r="F10" s="31"/>
      <c r="G10" s="31"/>
      <c r="H10" s="64">
        <v>0</v>
      </c>
      <c r="I10" s="31"/>
      <c r="J10" s="31"/>
      <c r="K10" s="31"/>
      <c r="L10" s="31"/>
      <c r="M10" s="31"/>
    </row>
    <row r="11" spans="1:13" ht="15">
      <c r="A11" s="31"/>
      <c r="B11" s="32" t="s">
        <v>22</v>
      </c>
      <c r="C11" s="31"/>
      <c r="D11" s="31"/>
      <c r="E11" s="31"/>
      <c r="F11" s="31"/>
      <c r="G11" s="31"/>
      <c r="H11" s="64">
        <f>SUM(H8,H10)</f>
        <v>39600</v>
      </c>
      <c r="I11" s="31"/>
      <c r="J11" s="31"/>
      <c r="K11" s="31"/>
      <c r="L11" s="31"/>
      <c r="M11" s="31"/>
    </row>
  </sheetData>
  <sheetProtection/>
  <autoFilter ref="A5:M11"/>
  <mergeCells count="16">
    <mergeCell ref="A9:M9"/>
    <mergeCell ref="A6:M6"/>
    <mergeCell ref="F4:G4"/>
    <mergeCell ref="H4:H5"/>
    <mergeCell ref="I4:I5"/>
    <mergeCell ref="J4:J5"/>
    <mergeCell ref="K4:K5"/>
    <mergeCell ref="L4:M4"/>
    <mergeCell ref="A4:A5"/>
    <mergeCell ref="B4:B5"/>
    <mergeCell ref="C4:C5"/>
    <mergeCell ref="D4:D5"/>
    <mergeCell ref="E4:E5"/>
    <mergeCell ref="A1:M1"/>
    <mergeCell ref="A2:M2"/>
    <mergeCell ref="A3:I3"/>
  </mergeCells>
  <printOptions/>
  <pageMargins left="0.1968503937007874" right="0.1968503937007874" top="0.7480314960629921" bottom="0.7480314960629921" header="0.31496062992125984" footer="0.31496062992125984"/>
  <pageSetup firstPageNumber="12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5" zoomScaleNormal="85" zoomScalePageLayoutView="80" workbookViewId="0" topLeftCell="A1">
      <selection activeCell="C17" sqref="C1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s="9" customFormat="1" ht="36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9" customFormat="1" ht="17.25">
      <c r="A2" s="85" t="s">
        <v>95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0" ht="15">
      <c r="A3" s="81"/>
      <c r="B3" s="81"/>
      <c r="C3" s="81"/>
      <c r="D3" s="81"/>
      <c r="E3" s="81"/>
      <c r="F3" s="81"/>
      <c r="G3" s="81"/>
      <c r="H3" s="81"/>
      <c r="I3" s="81"/>
      <c r="J3" s="1"/>
    </row>
    <row r="4" spans="1:13" s="7" customFormat="1" ht="104.25" customHeight="1">
      <c r="A4" s="89" t="s">
        <v>1</v>
      </c>
      <c r="B4" s="95" t="s">
        <v>5</v>
      </c>
      <c r="C4" s="95" t="s">
        <v>2</v>
      </c>
      <c r="D4" s="95" t="s">
        <v>3</v>
      </c>
      <c r="E4" s="95" t="s">
        <v>6</v>
      </c>
      <c r="F4" s="88" t="s">
        <v>74</v>
      </c>
      <c r="G4" s="88"/>
      <c r="H4" s="95" t="s">
        <v>4</v>
      </c>
      <c r="I4" s="95" t="s">
        <v>7</v>
      </c>
      <c r="J4" s="95" t="s">
        <v>8</v>
      </c>
      <c r="K4" s="82" t="s">
        <v>15</v>
      </c>
      <c r="L4" s="97" t="s">
        <v>9</v>
      </c>
      <c r="M4" s="98"/>
    </row>
    <row r="5" spans="1:13" s="11" customFormat="1" ht="30.75">
      <c r="A5" s="89"/>
      <c r="B5" s="96"/>
      <c r="C5" s="96"/>
      <c r="D5" s="96"/>
      <c r="E5" s="96"/>
      <c r="F5" s="10" t="s">
        <v>10</v>
      </c>
      <c r="G5" s="10" t="s">
        <v>11</v>
      </c>
      <c r="H5" s="96"/>
      <c r="I5" s="96"/>
      <c r="J5" s="96"/>
      <c r="K5" s="83"/>
      <c r="L5" s="10" t="s">
        <v>12</v>
      </c>
      <c r="M5" s="10" t="s">
        <v>13</v>
      </c>
    </row>
    <row r="6" spans="1:13" s="7" customFormat="1" ht="15.75" customHeight="1">
      <c r="A6" s="86" t="s">
        <v>23</v>
      </c>
      <c r="B6" s="91"/>
      <c r="C6" s="91"/>
      <c r="D6" s="91"/>
      <c r="E6" s="91"/>
      <c r="F6" s="91"/>
      <c r="G6" s="92"/>
      <c r="H6" s="91"/>
      <c r="I6" s="91"/>
      <c r="J6" s="91"/>
      <c r="K6" s="91"/>
      <c r="L6" s="91"/>
      <c r="M6" s="87"/>
    </row>
    <row r="7" spans="1:13" ht="62.25">
      <c r="A7" s="19">
        <v>1</v>
      </c>
      <c r="B7" s="19" t="s">
        <v>72</v>
      </c>
      <c r="C7" s="19">
        <v>7718809496</v>
      </c>
      <c r="D7" s="19">
        <v>770401001</v>
      </c>
      <c r="E7" s="20" t="s">
        <v>35</v>
      </c>
      <c r="F7" s="60" t="s">
        <v>70</v>
      </c>
      <c r="G7" s="21">
        <v>40794</v>
      </c>
      <c r="H7" s="63">
        <v>514800</v>
      </c>
      <c r="I7" s="19" t="s">
        <v>14</v>
      </c>
      <c r="J7" s="19" t="s">
        <v>36</v>
      </c>
      <c r="K7" s="22" t="s">
        <v>31</v>
      </c>
      <c r="L7" s="59">
        <v>2340</v>
      </c>
      <c r="M7" s="59">
        <v>2370</v>
      </c>
    </row>
    <row r="8" spans="1:13" ht="62.25">
      <c r="A8" s="19">
        <v>2</v>
      </c>
      <c r="B8" s="19" t="s">
        <v>121</v>
      </c>
      <c r="C8" s="19">
        <v>7812014560</v>
      </c>
      <c r="D8" s="19">
        <v>770601001</v>
      </c>
      <c r="E8" s="20" t="s">
        <v>35</v>
      </c>
      <c r="F8" s="60" t="s">
        <v>79</v>
      </c>
      <c r="G8" s="21" t="s">
        <v>80</v>
      </c>
      <c r="H8" s="63">
        <v>1166880</v>
      </c>
      <c r="I8" s="19" t="s">
        <v>77</v>
      </c>
      <c r="J8" s="19" t="s">
        <v>36</v>
      </c>
      <c r="K8" s="22" t="s">
        <v>18</v>
      </c>
      <c r="L8" s="59">
        <v>1755.1</v>
      </c>
      <c r="M8" s="59">
        <v>1769.9</v>
      </c>
    </row>
    <row r="9" spans="1:13" ht="62.25">
      <c r="A9" s="19">
        <v>3</v>
      </c>
      <c r="B9" s="19" t="s">
        <v>121</v>
      </c>
      <c r="C9" s="19">
        <v>7812014560</v>
      </c>
      <c r="D9" s="19">
        <v>770601001</v>
      </c>
      <c r="E9" s="20" t="s">
        <v>35</v>
      </c>
      <c r="F9" s="60" t="s">
        <v>79</v>
      </c>
      <c r="G9" s="21" t="s">
        <v>80</v>
      </c>
      <c r="H9" s="63">
        <v>1166880</v>
      </c>
      <c r="I9" s="19" t="s">
        <v>77</v>
      </c>
      <c r="J9" s="19" t="s">
        <v>36</v>
      </c>
      <c r="K9" s="22" t="s">
        <v>18</v>
      </c>
      <c r="L9" s="59">
        <v>1850.1</v>
      </c>
      <c r="M9" s="59">
        <v>1864.9</v>
      </c>
    </row>
    <row r="10" spans="1:13" ht="78">
      <c r="A10" s="19">
        <v>4</v>
      </c>
      <c r="B10" s="19" t="s">
        <v>72</v>
      </c>
      <c r="C10" s="19">
        <v>7718809496</v>
      </c>
      <c r="D10" s="19">
        <v>770401001</v>
      </c>
      <c r="E10" s="20" t="s">
        <v>42</v>
      </c>
      <c r="F10" s="60" t="s">
        <v>70</v>
      </c>
      <c r="G10" s="21">
        <v>40794</v>
      </c>
      <c r="H10" s="63">
        <v>118800</v>
      </c>
      <c r="I10" s="19" t="s">
        <v>24</v>
      </c>
      <c r="J10" s="19" t="s">
        <v>43</v>
      </c>
      <c r="K10" s="22" t="s">
        <v>31</v>
      </c>
      <c r="L10" s="59">
        <v>2370</v>
      </c>
      <c r="M10" s="59">
        <v>2400</v>
      </c>
    </row>
    <row r="11" spans="1:13" ht="62.25">
      <c r="A11" s="19">
        <v>5</v>
      </c>
      <c r="B11" s="19" t="s">
        <v>113</v>
      </c>
      <c r="C11" s="19">
        <v>7740000076</v>
      </c>
      <c r="D11" s="19">
        <v>770901001</v>
      </c>
      <c r="E11" s="20" t="s">
        <v>37</v>
      </c>
      <c r="F11" s="60" t="s">
        <v>70</v>
      </c>
      <c r="G11" s="21">
        <v>40794</v>
      </c>
      <c r="H11" s="63">
        <v>85800</v>
      </c>
      <c r="I11" s="19" t="s">
        <v>77</v>
      </c>
      <c r="J11" s="19" t="s">
        <v>38</v>
      </c>
      <c r="K11" s="22" t="s">
        <v>31</v>
      </c>
      <c r="L11" s="59">
        <v>2540</v>
      </c>
      <c r="M11" s="59">
        <v>2550</v>
      </c>
    </row>
    <row r="12" spans="1:13" ht="62.25">
      <c r="A12" s="19">
        <v>6</v>
      </c>
      <c r="B12" s="19" t="s">
        <v>113</v>
      </c>
      <c r="C12" s="19">
        <v>7740000076</v>
      </c>
      <c r="D12" s="19">
        <v>770901001</v>
      </c>
      <c r="E12" s="20" t="s">
        <v>37</v>
      </c>
      <c r="F12" s="60" t="s">
        <v>70</v>
      </c>
      <c r="G12" s="21">
        <v>40794</v>
      </c>
      <c r="H12" s="63">
        <v>85800</v>
      </c>
      <c r="I12" s="19" t="s">
        <v>77</v>
      </c>
      <c r="J12" s="19" t="s">
        <v>38</v>
      </c>
      <c r="K12" s="22" t="s">
        <v>31</v>
      </c>
      <c r="L12" s="59">
        <v>2660</v>
      </c>
      <c r="M12" s="59">
        <v>2670</v>
      </c>
    </row>
    <row r="13" spans="1:13" ht="62.25">
      <c r="A13" s="19">
        <v>7</v>
      </c>
      <c r="B13" s="19" t="s">
        <v>72</v>
      </c>
      <c r="C13" s="19">
        <v>7718809496</v>
      </c>
      <c r="D13" s="19">
        <v>770401001</v>
      </c>
      <c r="E13" s="20" t="s">
        <v>37</v>
      </c>
      <c r="F13" s="60" t="s">
        <v>70</v>
      </c>
      <c r="G13" s="21">
        <v>40794</v>
      </c>
      <c r="H13" s="63">
        <v>171600</v>
      </c>
      <c r="I13" s="19" t="s">
        <v>14</v>
      </c>
      <c r="J13" s="19" t="s">
        <v>38</v>
      </c>
      <c r="K13" s="22" t="s">
        <v>31</v>
      </c>
      <c r="L13" s="59">
        <v>2340</v>
      </c>
      <c r="M13" s="59">
        <v>2370</v>
      </c>
    </row>
    <row r="14" spans="1:13" ht="62.25">
      <c r="A14" s="19">
        <v>8</v>
      </c>
      <c r="B14" s="19" t="s">
        <v>72</v>
      </c>
      <c r="C14" s="19">
        <v>7718809496</v>
      </c>
      <c r="D14" s="19">
        <v>770401001</v>
      </c>
      <c r="E14" s="20" t="s">
        <v>37</v>
      </c>
      <c r="F14" s="60" t="s">
        <v>70</v>
      </c>
      <c r="G14" s="21">
        <v>40794</v>
      </c>
      <c r="H14" s="63">
        <v>171600</v>
      </c>
      <c r="I14" s="19" t="s">
        <v>14</v>
      </c>
      <c r="J14" s="19" t="s">
        <v>38</v>
      </c>
      <c r="K14" s="22" t="s">
        <v>31</v>
      </c>
      <c r="L14" s="59">
        <v>2390</v>
      </c>
      <c r="M14" s="59">
        <v>2400</v>
      </c>
    </row>
    <row r="15" spans="1:13" ht="78">
      <c r="A15" s="19">
        <v>9</v>
      </c>
      <c r="B15" s="19" t="s">
        <v>72</v>
      </c>
      <c r="C15" s="19">
        <v>7718809496</v>
      </c>
      <c r="D15" s="19">
        <v>770401001</v>
      </c>
      <c r="E15" s="20" t="s">
        <v>126</v>
      </c>
      <c r="F15" s="60" t="s">
        <v>70</v>
      </c>
      <c r="G15" s="21">
        <v>40794</v>
      </c>
      <c r="H15" s="63">
        <v>277200</v>
      </c>
      <c r="I15" s="19" t="s">
        <v>77</v>
      </c>
      <c r="J15" s="19" t="s">
        <v>127</v>
      </c>
      <c r="K15" s="22" t="s">
        <v>31</v>
      </c>
      <c r="L15" s="59">
        <v>2300</v>
      </c>
      <c r="M15" s="59">
        <v>2400</v>
      </c>
    </row>
    <row r="16" spans="1:13" ht="78">
      <c r="A16" s="19">
        <v>10</v>
      </c>
      <c r="B16" s="19" t="s">
        <v>133</v>
      </c>
      <c r="C16" s="19">
        <v>7743895280</v>
      </c>
      <c r="D16" s="19">
        <v>774301001</v>
      </c>
      <c r="E16" s="20" t="s">
        <v>128</v>
      </c>
      <c r="F16" s="60" t="s">
        <v>129</v>
      </c>
      <c r="G16" s="21">
        <v>40984</v>
      </c>
      <c r="H16" s="63">
        <v>1782000</v>
      </c>
      <c r="I16" s="19" t="s">
        <v>77</v>
      </c>
      <c r="J16" s="19" t="s">
        <v>127</v>
      </c>
      <c r="K16" s="22" t="s">
        <v>31</v>
      </c>
      <c r="L16" s="59">
        <v>2530</v>
      </c>
      <c r="M16" s="59">
        <v>2620</v>
      </c>
    </row>
    <row r="17" spans="1:13" ht="78">
      <c r="A17" s="19">
        <v>11</v>
      </c>
      <c r="B17" s="19" t="s">
        <v>133</v>
      </c>
      <c r="C17" s="19">
        <v>7743895280</v>
      </c>
      <c r="D17" s="19">
        <v>774301001</v>
      </c>
      <c r="E17" s="20" t="s">
        <v>128</v>
      </c>
      <c r="F17" s="60" t="s">
        <v>129</v>
      </c>
      <c r="G17" s="21">
        <v>40984</v>
      </c>
      <c r="H17" s="63">
        <v>19800</v>
      </c>
      <c r="I17" s="19" t="s">
        <v>77</v>
      </c>
      <c r="J17" s="19" t="s">
        <v>127</v>
      </c>
      <c r="K17" s="22" t="s">
        <v>31</v>
      </c>
      <c r="L17" s="59">
        <v>2650</v>
      </c>
      <c r="M17" s="59">
        <v>2690</v>
      </c>
    </row>
    <row r="18" spans="1:13" ht="78">
      <c r="A18" s="19">
        <v>12</v>
      </c>
      <c r="B18" s="19" t="s">
        <v>133</v>
      </c>
      <c r="C18" s="19">
        <v>7743895280</v>
      </c>
      <c r="D18" s="19">
        <v>774301001</v>
      </c>
      <c r="E18" s="20" t="s">
        <v>126</v>
      </c>
      <c r="F18" s="60" t="s">
        <v>70</v>
      </c>
      <c r="G18" s="21">
        <v>40794</v>
      </c>
      <c r="H18" s="63">
        <v>39600</v>
      </c>
      <c r="I18" s="19" t="s">
        <v>77</v>
      </c>
      <c r="J18" s="19" t="s">
        <v>127</v>
      </c>
      <c r="K18" s="22" t="s">
        <v>31</v>
      </c>
      <c r="L18" s="59">
        <v>2680</v>
      </c>
      <c r="M18" s="59">
        <v>2690</v>
      </c>
    </row>
    <row r="19" spans="1:13" ht="78">
      <c r="A19" s="19">
        <v>13</v>
      </c>
      <c r="B19" s="19" t="s">
        <v>133</v>
      </c>
      <c r="C19" s="19">
        <v>7743895280</v>
      </c>
      <c r="D19" s="19">
        <v>774301001</v>
      </c>
      <c r="E19" s="20" t="s">
        <v>126</v>
      </c>
      <c r="F19" s="60" t="s">
        <v>70</v>
      </c>
      <c r="G19" s="21">
        <v>40794</v>
      </c>
      <c r="H19" s="63">
        <v>39600</v>
      </c>
      <c r="I19" s="19" t="s">
        <v>77</v>
      </c>
      <c r="J19" s="19" t="s">
        <v>127</v>
      </c>
      <c r="K19" s="22" t="s">
        <v>31</v>
      </c>
      <c r="L19" s="59">
        <v>2560</v>
      </c>
      <c r="M19" s="59">
        <v>2570</v>
      </c>
    </row>
    <row r="20" spans="1:13" ht="62.25">
      <c r="A20" s="19">
        <v>14</v>
      </c>
      <c r="B20" s="19" t="s">
        <v>72</v>
      </c>
      <c r="C20" s="19">
        <v>7718809496</v>
      </c>
      <c r="D20" s="19">
        <v>770401001</v>
      </c>
      <c r="E20" s="20" t="s">
        <v>78</v>
      </c>
      <c r="F20" s="60" t="s">
        <v>70</v>
      </c>
      <c r="G20" s="21">
        <v>40794</v>
      </c>
      <c r="H20" s="63">
        <v>39600</v>
      </c>
      <c r="I20" s="19" t="s">
        <v>14</v>
      </c>
      <c r="J20" s="19" t="s">
        <v>130</v>
      </c>
      <c r="K20" s="22" t="s">
        <v>31</v>
      </c>
      <c r="L20" s="59">
        <v>2300</v>
      </c>
      <c r="M20" s="59">
        <v>2400</v>
      </c>
    </row>
    <row r="21" spans="1:13" ht="78">
      <c r="A21" s="19">
        <v>15</v>
      </c>
      <c r="B21" s="19" t="s">
        <v>121</v>
      </c>
      <c r="C21" s="19">
        <v>7812014560</v>
      </c>
      <c r="D21" s="19">
        <v>631643001</v>
      </c>
      <c r="E21" s="20" t="s">
        <v>39</v>
      </c>
      <c r="F21" s="60" t="s">
        <v>131</v>
      </c>
      <c r="G21" s="21">
        <v>37959</v>
      </c>
      <c r="H21" s="63">
        <v>3231360</v>
      </c>
      <c r="I21" s="19" t="s">
        <v>77</v>
      </c>
      <c r="J21" s="19" t="s">
        <v>40</v>
      </c>
      <c r="K21" s="22" t="s">
        <v>18</v>
      </c>
      <c r="L21" s="59">
        <v>1935</v>
      </c>
      <c r="M21" s="59">
        <v>1950</v>
      </c>
    </row>
    <row r="22" spans="1:13" ht="78">
      <c r="A22" s="19">
        <v>16</v>
      </c>
      <c r="B22" s="19" t="s">
        <v>72</v>
      </c>
      <c r="C22" s="19">
        <v>7718809496</v>
      </c>
      <c r="D22" s="19" t="s">
        <v>32</v>
      </c>
      <c r="E22" s="20" t="s">
        <v>41</v>
      </c>
      <c r="F22" s="60" t="s">
        <v>70</v>
      </c>
      <c r="G22" s="21">
        <v>40794</v>
      </c>
      <c r="H22" s="63">
        <v>13200</v>
      </c>
      <c r="I22" s="19" t="s">
        <v>14</v>
      </c>
      <c r="J22" s="19" t="s">
        <v>40</v>
      </c>
      <c r="K22" s="22" t="s">
        <v>31</v>
      </c>
      <c r="L22" s="59">
        <v>2350</v>
      </c>
      <c r="M22" s="59">
        <v>2360</v>
      </c>
    </row>
    <row r="23" spans="1:13" ht="78">
      <c r="A23" s="19">
        <v>17</v>
      </c>
      <c r="B23" s="19" t="s">
        <v>72</v>
      </c>
      <c r="C23" s="19">
        <v>7718809496</v>
      </c>
      <c r="D23" s="19" t="s">
        <v>32</v>
      </c>
      <c r="E23" s="20" t="s">
        <v>41</v>
      </c>
      <c r="F23" s="60" t="s">
        <v>70</v>
      </c>
      <c r="G23" s="21">
        <v>40794</v>
      </c>
      <c r="H23" s="63">
        <v>26400</v>
      </c>
      <c r="I23" s="19" t="s">
        <v>14</v>
      </c>
      <c r="J23" s="19" t="s">
        <v>40</v>
      </c>
      <c r="K23" s="22" t="s">
        <v>31</v>
      </c>
      <c r="L23" s="59">
        <v>2380</v>
      </c>
      <c r="M23" s="59">
        <v>2400</v>
      </c>
    </row>
    <row r="24" spans="1:13" ht="15">
      <c r="A24" s="23"/>
      <c r="B24" s="24" t="s">
        <v>19</v>
      </c>
      <c r="C24" s="23"/>
      <c r="D24" s="23"/>
      <c r="E24" s="23"/>
      <c r="F24" s="23"/>
      <c r="G24" s="23"/>
      <c r="H24" s="78">
        <f>SUM(H7:H23)</f>
        <v>8950920</v>
      </c>
      <c r="I24" s="23"/>
      <c r="J24" s="23"/>
      <c r="K24" s="23"/>
      <c r="L24" s="23"/>
      <c r="M24" s="23"/>
    </row>
    <row r="25" spans="1:13" ht="15">
      <c r="A25" s="99" t="s">
        <v>20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</row>
    <row r="26" spans="1:13" ht="15">
      <c r="A26" s="23"/>
      <c r="B26" s="24" t="s">
        <v>21</v>
      </c>
      <c r="C26" s="23"/>
      <c r="D26" s="23"/>
      <c r="E26" s="23"/>
      <c r="F26" s="23"/>
      <c r="G26" s="23"/>
      <c r="H26" s="78">
        <v>0</v>
      </c>
      <c r="I26" s="23"/>
      <c r="J26" s="23"/>
      <c r="K26" s="23"/>
      <c r="L26" s="23"/>
      <c r="M26" s="23"/>
    </row>
    <row r="27" spans="1:13" ht="15">
      <c r="A27" s="23"/>
      <c r="B27" s="24" t="s">
        <v>22</v>
      </c>
      <c r="C27" s="23"/>
      <c r="D27" s="23"/>
      <c r="E27" s="23"/>
      <c r="F27" s="23"/>
      <c r="G27" s="23"/>
      <c r="H27" s="64">
        <f>SUM(H24,H26)</f>
        <v>8950920</v>
      </c>
      <c r="I27" s="23"/>
      <c r="J27" s="23"/>
      <c r="K27" s="23"/>
      <c r="L27" s="23"/>
      <c r="M27" s="23"/>
    </row>
  </sheetData>
  <sheetProtection/>
  <autoFilter ref="A5:IV27"/>
  <mergeCells count="16">
    <mergeCell ref="I4:I5"/>
    <mergeCell ref="J4:J5"/>
    <mergeCell ref="K4:K5"/>
    <mergeCell ref="L4:M4"/>
    <mergeCell ref="A25:M25"/>
    <mergeCell ref="A6:M6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</mergeCells>
  <conditionalFormatting sqref="F6">
    <cfRule type="duplicateValues" priority="1" dxfId="2" stopIfTrue="1">
      <formula>AND(COUNTIF($F$6:$F$6,F6)&gt;1,NOT(ISBLANK(F6)))</formula>
    </cfRule>
  </conditionalFormatting>
  <printOptions/>
  <pageMargins left="0.1968503937007874" right="0.1968503937007874" top="0.7480314960629921" bottom="0.7480314960629921" header="0.31496062992125984" footer="0.31496062992125984"/>
  <pageSetup firstPageNumber="13" useFirstPageNumber="1" fitToHeight="0" fitToWidth="1" horizontalDpi="600" verticalDpi="600" orientation="landscape" paperSize="9" scale="4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poln</dc:creator>
  <cp:keywords/>
  <dc:description/>
  <cp:lastModifiedBy>Бакуменко Елена Леонидовна</cp:lastModifiedBy>
  <cp:lastPrinted>2015-04-17T06:18:44Z</cp:lastPrinted>
  <dcterms:created xsi:type="dcterms:W3CDTF">2013-03-05T07:01:26Z</dcterms:created>
  <dcterms:modified xsi:type="dcterms:W3CDTF">2015-07-16T14:15:45Z</dcterms:modified>
  <cp:category/>
  <cp:version/>
  <cp:contentType/>
  <cp:contentStatus/>
</cp:coreProperties>
</file>