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3" i="1"/>
  <c r="F18"/>
  <c r="G11"/>
  <c r="H11"/>
  <c r="F11"/>
  <c r="F6"/>
  <c r="G7"/>
  <c r="H7"/>
  <c r="F7"/>
  <c r="F45"/>
  <c r="F44" s="1"/>
  <c r="G45"/>
  <c r="G44" s="1"/>
  <c r="G42"/>
  <c r="G41" s="1"/>
  <c r="F42"/>
  <c r="F41" s="1"/>
  <c r="G38"/>
  <c r="G39"/>
  <c r="F39"/>
  <c r="F38" s="1"/>
  <c r="F22"/>
  <c r="G23"/>
  <c r="G22" s="1"/>
  <c r="H24"/>
  <c r="H23" s="1"/>
  <c r="H13" l="1"/>
  <c r="H9"/>
  <c r="H69"/>
  <c r="H65"/>
  <c r="H61"/>
  <c r="H58"/>
  <c r="H55"/>
  <c r="H52"/>
  <c r="H49"/>
  <c r="H46"/>
  <c r="H45" s="1"/>
  <c r="H44" s="1"/>
  <c r="H43"/>
  <c r="H42" s="1"/>
  <c r="H41" s="1"/>
  <c r="H40"/>
  <c r="H39" s="1"/>
  <c r="H38" s="1"/>
  <c r="H37"/>
  <c r="H36"/>
  <c r="G35" l="1"/>
  <c r="G34" s="1"/>
  <c r="G33" s="1"/>
  <c r="H35"/>
  <c r="F35"/>
  <c r="F34" s="1"/>
  <c r="F33" s="1"/>
  <c r="H31"/>
  <c r="H32"/>
  <c r="H30"/>
  <c r="H28"/>
  <c r="H27" s="1"/>
  <c r="H25"/>
  <c r="H22" s="1"/>
  <c r="H20"/>
  <c r="H21"/>
  <c r="H19"/>
  <c r="H16"/>
  <c r="H15" s="1"/>
  <c r="H12"/>
  <c r="H8"/>
  <c r="H60"/>
  <c r="H59" s="1"/>
  <c r="G60"/>
  <c r="G59" s="1"/>
  <c r="F60"/>
  <c r="F59" s="1"/>
  <c r="G68"/>
  <c r="G67" s="1"/>
  <c r="G66" s="1"/>
  <c r="H68"/>
  <c r="H67" s="1"/>
  <c r="H66" s="1"/>
  <c r="F68"/>
  <c r="F67" s="1"/>
  <c r="F66" s="1"/>
  <c r="G64"/>
  <c r="G63" s="1"/>
  <c r="G62" s="1"/>
  <c r="H64"/>
  <c r="H63" s="1"/>
  <c r="H62" s="1"/>
  <c r="F64"/>
  <c r="F63" s="1"/>
  <c r="F62" s="1"/>
  <c r="G57"/>
  <c r="G56" s="1"/>
  <c r="H57"/>
  <c r="H56" s="1"/>
  <c r="F57"/>
  <c r="F56" s="1"/>
  <c r="H54"/>
  <c r="H53" s="1"/>
  <c r="G54"/>
  <c r="G53" s="1"/>
  <c r="F54"/>
  <c r="F53" s="1"/>
  <c r="G51"/>
  <c r="G50" s="1"/>
  <c r="H51"/>
  <c r="H50" s="1"/>
  <c r="F51"/>
  <c r="F50" s="1"/>
  <c r="G48"/>
  <c r="G47" s="1"/>
  <c r="H48"/>
  <c r="H47" s="1"/>
  <c r="F48"/>
  <c r="F47" s="1"/>
  <c r="G29"/>
  <c r="F29"/>
  <c r="G27"/>
  <c r="F27"/>
  <c r="G18"/>
  <c r="G17" s="1"/>
  <c r="F17"/>
  <c r="G15"/>
  <c r="F15"/>
  <c r="G10"/>
  <c r="H10"/>
  <c r="F10"/>
  <c r="G6"/>
  <c r="H18" l="1"/>
  <c r="H17" s="1"/>
  <c r="H34"/>
  <c r="H33" s="1"/>
  <c r="H29"/>
  <c r="H26" s="1"/>
  <c r="G26"/>
  <c r="G14" s="1"/>
  <c r="G4" s="1"/>
  <c r="F26"/>
  <c r="F14" s="1"/>
  <c r="F4" s="1"/>
  <c r="H6"/>
  <c r="H14" l="1"/>
  <c r="H4" s="1"/>
</calcChain>
</file>

<file path=xl/sharedStrings.xml><?xml version="1.0" encoding="utf-8"?>
<sst xmlns="http://schemas.openxmlformats.org/spreadsheetml/2006/main" count="188" uniqueCount="53">
  <si>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</si>
  <si>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</si>
  <si>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</si>
  <si>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</si>
  <si>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</si>
  <si>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Рз</t>
  </si>
  <si>
    <t>ПР</t>
  </si>
  <si>
    <t>ЦСР</t>
  </si>
  <si>
    <t>ВР</t>
  </si>
  <si>
    <t>Расходы бюджета - всего</t>
  </si>
  <si>
    <t xml:space="preserve">                в том числе: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</si>
  <si>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</si>
  <si>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</si>
  <si>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</si>
  <si>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</si>
  <si>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</si>
  <si>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Специальные объекты</t>
  </si>
  <si>
    <t>Компенсация расходов на оплату стоимости проезда и провоза багажа к  месту  использования отпуска  и обратно лицам, работающим в организациях, финансируемых из федерального бюджета, расположенных  в районах Крайнего Севера и приравненных к ним местностях</t>
  </si>
  <si>
    <t>Компенсация расходов на оплату стоимости проезда и провоза багажа при переезде лиц (работников), а также членов их семей при заключении (расторжении) трудовых договоров с организациями, финансируемыми из федерального бюджета, расположенными в районах Крайнего Севера и приравненных к ним местностях</t>
  </si>
  <si>
    <t>Субсидии организациям, осуществляющим ведение федеральных информационных фондов, баз и банков данных</t>
  </si>
  <si>
    <t>Субсидия радиочастотной службе на возмещение затрат, связанных с выполнением возложенных на нее функций</t>
  </si>
  <si>
    <t>Капитальные вложения в объекты недвижимого имущества государственной (муниципальной) собственности</t>
  </si>
  <si>
    <t>Государственный заказ на профессиональную переподготовку и повышение квалификации государственных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</si>
  <si>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</si>
  <si>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</si>
  <si>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</si>
  <si>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04</t>
  </si>
  <si>
    <t>07</t>
  </si>
  <si>
    <t>01</t>
  </si>
  <si>
    <t>05</t>
  </si>
  <si>
    <t>03</t>
  </si>
  <si>
    <t>Иные выплаты населению</t>
  </si>
  <si>
    <t>Уплата прочих налогов, сборов</t>
  </si>
  <si>
    <t>Уплата иных платежей</t>
  </si>
  <si>
    <t>Субсидия федеральному государственному унитарному предприятию "Главный радиочастотный центр" на возмещение затрат, связанных с выполнением работ по образованию позывных сигналов для опознавания радиоэлектронных средств гражданского назначения и проверкой соответствия судовых радиостанций требованиям международных договоров Российской Федерации и требованиям законодательства Российской Федерации в области связи</t>
  </si>
  <si>
    <t>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</si>
  <si>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t>Реализация направления расходов по мероприятиям ФЦП "Социально-экономическое развитие Республики Крым и г. Севастополя до 2020 года" в рамках непрограммного направления деятельности "Реализация функций иных федеральных органов государственной власти"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</si>
  <si>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</si>
  <si>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</si>
  <si>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</si>
  <si>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</si>
  <si>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</si>
  <si>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</si>
  <si>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</si>
  <si>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</si>
  <si>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</si>
  <si>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</si>
  <si>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причиненного вреда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</si>
  <si>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</si>
  <si>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</si>
  <si>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</si>
  <si>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0540535890</t>
  </si>
  <si>
    <t>Федеральная целевая программа "Жилище" на 2015 - 2020 годы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</si>
</sst>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wrapText="1"/>
    </xf>
    <xf numFmtId="0" fontId="6" fillId="3" borderId="9" xfId="0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right"/>
    </xf>
    <xf numFmtId="0" fontId="6" fillId="0" borderId="5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0" fontId="0" fillId="2" borderId="9" xfId="0" applyFill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/>
    </xf>
    <xf numFmtId="0" fontId="6" fillId="3" borderId="9" xfId="0" quotePrefix="1" applyFont="1" applyFill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selection sqref="A1:A2"/>
    </sheetView>
  </sheetViews>
  <sheetFormatPr defaultRowHeight="14.4"/>
  <cols>
    <col min="1" max="1" width="33" customWidth="1"/>
    <col min="4" max="4" width="13.88671875" customWidth="1"/>
    <col min="6" max="8" width="12.5546875" customWidth="1"/>
  </cols>
  <sheetData>
    <row r="1" spans="1:8" ht="15" thickBot="1">
      <c r="A1" s="33" t="s">
        <v>0</v>
      </c>
      <c r="B1" s="35" t="s">
        <v>1</v>
      </c>
      <c r="C1" s="36"/>
      <c r="D1" s="36"/>
      <c r="E1" s="37"/>
      <c r="F1" s="31" t="s">
        <v>2</v>
      </c>
      <c r="G1" s="31" t="s">
        <v>3</v>
      </c>
      <c r="H1" s="31" t="s">
        <v>4</v>
      </c>
    </row>
    <row r="2" spans="1:8" ht="15" thickBot="1">
      <c r="A2" s="34"/>
      <c r="B2" s="20" t="s">
        <v>5</v>
      </c>
      <c r="C2" s="19" t="s">
        <v>6</v>
      </c>
      <c r="D2" s="19" t="s">
        <v>7</v>
      </c>
      <c r="E2" s="19" t="s">
        <v>8</v>
      </c>
      <c r="F2" s="32"/>
      <c r="G2" s="32"/>
      <c r="H2" s="32"/>
    </row>
    <row r="3" spans="1:8" ht="15" thickBot="1">
      <c r="A3" s="1">
        <v>1</v>
      </c>
      <c r="B3" s="2">
        <v>2</v>
      </c>
      <c r="C3" s="3">
        <v>3</v>
      </c>
      <c r="D3" s="3">
        <v>4</v>
      </c>
      <c r="E3" s="3">
        <v>5</v>
      </c>
      <c r="F3" s="3">
        <v>7</v>
      </c>
      <c r="G3" s="3">
        <v>8</v>
      </c>
      <c r="H3" s="3">
        <v>9</v>
      </c>
    </row>
    <row r="4" spans="1:8" ht="15" thickBot="1">
      <c r="A4" s="4" t="s">
        <v>9</v>
      </c>
      <c r="B4" s="5"/>
      <c r="C4" s="5"/>
      <c r="D4" s="5"/>
      <c r="E4" s="5"/>
      <c r="F4" s="6">
        <f>F6+F10+F14+F33+F38+F41+F44+F47+F50+F53+F56+F59+F62+F66</f>
        <v>9519715.9000000004</v>
      </c>
      <c r="G4" s="6">
        <f>G6+G10+G14+G33+G38+G41+G44+G47+G50+G53+G56+G59+G62+G66</f>
        <v>9493840.7199999988</v>
      </c>
      <c r="H4" s="6">
        <f>H6+H10+H14+H33+H38+H41+H44+H47+H50+H53+H56+H59+H62+H66</f>
        <v>25875.180000000524</v>
      </c>
    </row>
    <row r="5" spans="1:8" ht="15" thickBot="1">
      <c r="A5" s="7" t="s">
        <v>10</v>
      </c>
      <c r="B5" s="8"/>
      <c r="C5" s="8"/>
      <c r="D5" s="8"/>
      <c r="E5" s="8"/>
      <c r="F5" s="17"/>
      <c r="G5" s="17"/>
      <c r="H5" s="17"/>
    </row>
    <row r="6" spans="1:8" ht="141" thickBot="1">
      <c r="A6" s="9" t="s">
        <v>37</v>
      </c>
      <c r="B6" s="21" t="s">
        <v>26</v>
      </c>
      <c r="C6" s="21" t="s">
        <v>28</v>
      </c>
      <c r="D6" s="10">
        <v>2330190011</v>
      </c>
      <c r="E6" s="10"/>
      <c r="F6" s="11">
        <f>F7</f>
        <v>188705.8</v>
      </c>
      <c r="G6" s="11">
        <f t="shared" ref="G6" si="0">G7</f>
        <v>188479.39</v>
      </c>
      <c r="H6" s="11">
        <f>F6-G6</f>
        <v>226.40999999997439</v>
      </c>
    </row>
    <row r="7" spans="1:8" ht="47.4" thickBot="1">
      <c r="A7" s="12" t="s">
        <v>38</v>
      </c>
      <c r="B7" s="22" t="s">
        <v>26</v>
      </c>
      <c r="C7" s="22" t="s">
        <v>28</v>
      </c>
      <c r="D7" s="13">
        <v>2330190011</v>
      </c>
      <c r="E7" s="13">
        <v>120</v>
      </c>
      <c r="F7" s="14">
        <f>F8+F9</f>
        <v>188705.8</v>
      </c>
      <c r="G7" s="14">
        <f t="shared" ref="G7:H7" si="1">G8+G9</f>
        <v>188479.39</v>
      </c>
      <c r="H7" s="14">
        <f t="shared" si="1"/>
        <v>226.41000000000349</v>
      </c>
    </row>
    <row r="8" spans="1:8" ht="47.4" thickBot="1">
      <c r="A8" s="15" t="s">
        <v>39</v>
      </c>
      <c r="B8" s="23" t="s">
        <v>26</v>
      </c>
      <c r="C8" s="23" t="s">
        <v>28</v>
      </c>
      <c r="D8" s="16">
        <v>2330190011</v>
      </c>
      <c r="E8" s="16">
        <v>121</v>
      </c>
      <c r="F8" s="17">
        <v>148920</v>
      </c>
      <c r="G8" s="17">
        <v>148693.59</v>
      </c>
      <c r="H8" s="17">
        <f>F8-G8</f>
        <v>226.41000000000349</v>
      </c>
    </row>
    <row r="9" spans="1:8" ht="94.2" thickBot="1">
      <c r="A9" s="15" t="s">
        <v>40</v>
      </c>
      <c r="B9" s="23" t="s">
        <v>26</v>
      </c>
      <c r="C9" s="23" t="s">
        <v>28</v>
      </c>
      <c r="D9" s="16">
        <v>2330190011</v>
      </c>
      <c r="E9" s="16">
        <v>129</v>
      </c>
      <c r="F9" s="17">
        <v>39785.800000000003</v>
      </c>
      <c r="G9" s="17">
        <v>39785.800000000003</v>
      </c>
      <c r="H9" s="17">
        <f>F9-G9</f>
        <v>0</v>
      </c>
    </row>
    <row r="10" spans="1:8" ht="141" thickBot="1">
      <c r="A10" s="9" t="s">
        <v>37</v>
      </c>
      <c r="B10" s="21" t="s">
        <v>26</v>
      </c>
      <c r="C10" s="21" t="s">
        <v>28</v>
      </c>
      <c r="D10" s="10">
        <v>2330190012</v>
      </c>
      <c r="E10" s="10"/>
      <c r="F10" s="11">
        <f>F11</f>
        <v>1552758.8</v>
      </c>
      <c r="G10" s="11">
        <f t="shared" ref="G10:H10" si="2">G11</f>
        <v>1552484.1500000001</v>
      </c>
      <c r="H10" s="11">
        <f t="shared" si="2"/>
        <v>274.65000000002328</v>
      </c>
    </row>
    <row r="11" spans="1:8" ht="47.4" thickBot="1">
      <c r="A11" s="12" t="s">
        <v>38</v>
      </c>
      <c r="B11" s="22" t="s">
        <v>26</v>
      </c>
      <c r="C11" s="22" t="s">
        <v>28</v>
      </c>
      <c r="D11" s="13">
        <v>2330190012</v>
      </c>
      <c r="E11" s="13">
        <v>120</v>
      </c>
      <c r="F11" s="14">
        <f>F12+F13</f>
        <v>1552758.8</v>
      </c>
      <c r="G11" s="14">
        <f t="shared" ref="G11:H11" si="3">G12+G13</f>
        <v>1552484.1500000001</v>
      </c>
      <c r="H11" s="14">
        <f t="shared" si="3"/>
        <v>274.65000000002328</v>
      </c>
    </row>
    <row r="12" spans="1:8" ht="47.4" thickBot="1">
      <c r="A12" s="15" t="s">
        <v>39</v>
      </c>
      <c r="B12" s="23" t="s">
        <v>26</v>
      </c>
      <c r="C12" s="23" t="s">
        <v>28</v>
      </c>
      <c r="D12" s="16">
        <v>2330190012</v>
      </c>
      <c r="E12" s="16">
        <v>121</v>
      </c>
      <c r="F12" s="17">
        <v>1198662.6000000001</v>
      </c>
      <c r="G12" s="17">
        <v>1198467.31</v>
      </c>
      <c r="H12" s="17">
        <f>F12-G12</f>
        <v>195.29000000003725</v>
      </c>
    </row>
    <row r="13" spans="1:8" ht="94.2" thickBot="1">
      <c r="A13" s="15" t="s">
        <v>40</v>
      </c>
      <c r="B13" s="23" t="s">
        <v>26</v>
      </c>
      <c r="C13" s="23" t="s">
        <v>28</v>
      </c>
      <c r="D13" s="16">
        <v>2330190012</v>
      </c>
      <c r="E13" s="16">
        <v>129</v>
      </c>
      <c r="F13" s="17">
        <v>354096.2</v>
      </c>
      <c r="G13" s="17">
        <v>354016.84</v>
      </c>
      <c r="H13" s="17">
        <f>F13-G13</f>
        <v>79.35999999998603</v>
      </c>
    </row>
    <row r="14" spans="1:8" ht="141" thickBot="1">
      <c r="A14" s="9" t="s">
        <v>37</v>
      </c>
      <c r="B14" s="21" t="s">
        <v>26</v>
      </c>
      <c r="C14" s="21" t="s">
        <v>28</v>
      </c>
      <c r="D14" s="10">
        <v>2330190019</v>
      </c>
      <c r="E14" s="10"/>
      <c r="F14" s="11">
        <f>F15+F17+F22+F26</f>
        <v>1136851.2</v>
      </c>
      <c r="G14" s="11">
        <f>G15+G17+G22+G26</f>
        <v>1130417.9300000002</v>
      </c>
      <c r="H14" s="11">
        <f>H15+H17+H22+H26</f>
        <v>6433.2700000000159</v>
      </c>
    </row>
    <row r="15" spans="1:8" ht="47.4" thickBot="1">
      <c r="A15" s="12" t="s">
        <v>38</v>
      </c>
      <c r="B15" s="22" t="s">
        <v>26</v>
      </c>
      <c r="C15" s="22" t="s">
        <v>28</v>
      </c>
      <c r="D15" s="13">
        <v>2330190019</v>
      </c>
      <c r="E15" s="13">
        <v>120</v>
      </c>
      <c r="F15" s="14">
        <f>F16</f>
        <v>44625.8</v>
      </c>
      <c r="G15" s="14">
        <f t="shared" ref="G15:H15" si="4">G16</f>
        <v>40731.839999999997</v>
      </c>
      <c r="H15" s="14">
        <f t="shared" si="4"/>
        <v>3893.9600000000064</v>
      </c>
    </row>
    <row r="16" spans="1:8" ht="78.599999999999994" thickBot="1">
      <c r="A16" s="15" t="s">
        <v>41</v>
      </c>
      <c r="B16" s="23" t="s">
        <v>26</v>
      </c>
      <c r="C16" s="23" t="s">
        <v>28</v>
      </c>
      <c r="D16" s="16">
        <v>2330190019</v>
      </c>
      <c r="E16" s="16">
        <v>122</v>
      </c>
      <c r="F16" s="17">
        <v>44625.8</v>
      </c>
      <c r="G16" s="17">
        <v>40731.839999999997</v>
      </c>
      <c r="H16" s="17">
        <f>F16-G16</f>
        <v>3893.9600000000064</v>
      </c>
    </row>
    <row r="17" spans="1:8" ht="63" thickBot="1">
      <c r="A17" s="12" t="s">
        <v>42</v>
      </c>
      <c r="B17" s="22" t="s">
        <v>26</v>
      </c>
      <c r="C17" s="22" t="s">
        <v>28</v>
      </c>
      <c r="D17" s="13">
        <v>2330190019</v>
      </c>
      <c r="E17" s="13">
        <v>200</v>
      </c>
      <c r="F17" s="14">
        <f>F18</f>
        <v>1075824.3</v>
      </c>
      <c r="G17" s="14">
        <f t="shared" ref="G17:H17" si="5">G18</f>
        <v>1073857.74</v>
      </c>
      <c r="H17" s="14">
        <f t="shared" si="5"/>
        <v>1966.5600000000095</v>
      </c>
    </row>
    <row r="18" spans="1:8" ht="63" thickBot="1">
      <c r="A18" s="15" t="s">
        <v>43</v>
      </c>
      <c r="B18" s="23" t="s">
        <v>26</v>
      </c>
      <c r="C18" s="23" t="s">
        <v>28</v>
      </c>
      <c r="D18" s="16">
        <v>2330190019</v>
      </c>
      <c r="E18" s="16">
        <v>240</v>
      </c>
      <c r="F18" s="17">
        <f>F19+F20+F21</f>
        <v>1075824.3</v>
      </c>
      <c r="G18" s="17">
        <f t="shared" ref="G18:H18" si="6">G19+G20+G21</f>
        <v>1073857.74</v>
      </c>
      <c r="H18" s="17">
        <f t="shared" si="6"/>
        <v>1966.5600000000095</v>
      </c>
    </row>
    <row r="19" spans="1:8" ht="47.4" thickBot="1">
      <c r="A19" s="15" t="s">
        <v>11</v>
      </c>
      <c r="B19" s="23" t="s">
        <v>26</v>
      </c>
      <c r="C19" s="23" t="s">
        <v>28</v>
      </c>
      <c r="D19" s="16">
        <v>2330190019</v>
      </c>
      <c r="E19" s="16">
        <v>242</v>
      </c>
      <c r="F19" s="17">
        <v>445338</v>
      </c>
      <c r="G19" s="17">
        <v>444968.74</v>
      </c>
      <c r="H19" s="17">
        <f>F19-G19</f>
        <v>369.26000000000931</v>
      </c>
    </row>
    <row r="20" spans="1:8" ht="63" thickBot="1">
      <c r="A20" s="15" t="s">
        <v>44</v>
      </c>
      <c r="B20" s="23" t="s">
        <v>26</v>
      </c>
      <c r="C20" s="23" t="s">
        <v>28</v>
      </c>
      <c r="D20" s="16">
        <v>2330190019</v>
      </c>
      <c r="E20" s="16">
        <v>243</v>
      </c>
      <c r="F20" s="17">
        <v>2498.3000000000002</v>
      </c>
      <c r="G20" s="17">
        <v>2498.25</v>
      </c>
      <c r="H20" s="17">
        <f t="shared" ref="H20:H21" si="7">F20-G20</f>
        <v>5.0000000000181899E-2</v>
      </c>
    </row>
    <row r="21" spans="1:8" ht="63" thickBot="1">
      <c r="A21" s="15" t="s">
        <v>45</v>
      </c>
      <c r="B21" s="23" t="s">
        <v>26</v>
      </c>
      <c r="C21" s="23" t="s">
        <v>28</v>
      </c>
      <c r="D21" s="16">
        <v>2330190019</v>
      </c>
      <c r="E21" s="16">
        <v>244</v>
      </c>
      <c r="F21" s="17">
        <v>627988</v>
      </c>
      <c r="G21" s="17">
        <v>626390.75</v>
      </c>
      <c r="H21" s="17">
        <f t="shared" si="7"/>
        <v>1597.25</v>
      </c>
    </row>
    <row r="22" spans="1:8" ht="31.8" thickBot="1">
      <c r="A22" s="12" t="s">
        <v>23</v>
      </c>
      <c r="B22" s="22" t="s">
        <v>26</v>
      </c>
      <c r="C22" s="22" t="s">
        <v>28</v>
      </c>
      <c r="D22" s="13">
        <v>2330190019</v>
      </c>
      <c r="E22" s="13">
        <v>300</v>
      </c>
      <c r="F22" s="14">
        <f>F23+F25</f>
        <v>65.900000000000006</v>
      </c>
      <c r="G22" s="14">
        <f t="shared" ref="G22:H22" si="8">G23+G25</f>
        <v>64.36</v>
      </c>
      <c r="H22" s="14">
        <f t="shared" si="8"/>
        <v>1.5400000000000009</v>
      </c>
    </row>
    <row r="23" spans="1:8" ht="55.2" customHeight="1" thickBot="1">
      <c r="A23" s="15" t="s">
        <v>24</v>
      </c>
      <c r="B23" s="23" t="s">
        <v>26</v>
      </c>
      <c r="C23" s="23" t="s">
        <v>28</v>
      </c>
      <c r="D23" s="16">
        <v>2330190019</v>
      </c>
      <c r="E23" s="16">
        <v>320</v>
      </c>
      <c r="F23" s="17">
        <f>F24</f>
        <v>52</v>
      </c>
      <c r="G23" s="17">
        <f t="shared" ref="G23:H23" si="9">G24</f>
        <v>52</v>
      </c>
      <c r="H23" s="17">
        <f t="shared" si="9"/>
        <v>0</v>
      </c>
    </row>
    <row r="24" spans="1:8" ht="63" thickBot="1">
      <c r="A24" s="15" t="s">
        <v>46</v>
      </c>
      <c r="B24" s="23" t="s">
        <v>26</v>
      </c>
      <c r="C24" s="23" t="s">
        <v>28</v>
      </c>
      <c r="D24" s="16">
        <v>2330190019</v>
      </c>
      <c r="E24" s="16">
        <v>321</v>
      </c>
      <c r="F24" s="17">
        <v>52</v>
      </c>
      <c r="G24" s="17">
        <v>52</v>
      </c>
      <c r="H24" s="17">
        <f t="shared" ref="H24" si="10">F24-G24</f>
        <v>0</v>
      </c>
    </row>
    <row r="25" spans="1:8" ht="16.2" thickBot="1">
      <c r="A25" s="15" t="s">
        <v>31</v>
      </c>
      <c r="B25" s="23" t="s">
        <v>26</v>
      </c>
      <c r="C25" s="23" t="s">
        <v>28</v>
      </c>
      <c r="D25" s="16">
        <v>2330190019</v>
      </c>
      <c r="E25" s="16">
        <v>360</v>
      </c>
      <c r="F25" s="17">
        <v>13.9</v>
      </c>
      <c r="G25" s="17">
        <v>12.36</v>
      </c>
      <c r="H25" s="17">
        <f>F25-G25</f>
        <v>1.5400000000000009</v>
      </c>
    </row>
    <row r="26" spans="1:8" ht="16.2" thickBot="1">
      <c r="A26" s="12" t="s">
        <v>12</v>
      </c>
      <c r="B26" s="22" t="s">
        <v>26</v>
      </c>
      <c r="C26" s="22" t="s">
        <v>28</v>
      </c>
      <c r="D26" s="13">
        <v>2330190019</v>
      </c>
      <c r="E26" s="13">
        <v>800</v>
      </c>
      <c r="F26" s="14">
        <f>F27+F29</f>
        <v>16335.2</v>
      </c>
      <c r="G26" s="14">
        <f t="shared" ref="G26:H26" si="11">G27+G29</f>
        <v>15763.99</v>
      </c>
      <c r="H26" s="14">
        <f t="shared" si="11"/>
        <v>571.20999999999981</v>
      </c>
    </row>
    <row r="27" spans="1:8" ht="16.2" thickBot="1">
      <c r="A27" s="15" t="s">
        <v>13</v>
      </c>
      <c r="B27" s="23" t="s">
        <v>26</v>
      </c>
      <c r="C27" s="23" t="s">
        <v>28</v>
      </c>
      <c r="D27" s="16">
        <v>2330190019</v>
      </c>
      <c r="E27" s="16">
        <v>830</v>
      </c>
      <c r="F27" s="17">
        <f>F28</f>
        <v>394.7</v>
      </c>
      <c r="G27" s="17">
        <f t="shared" ref="G27:H27" si="12">G28</f>
        <v>394.48</v>
      </c>
      <c r="H27" s="17">
        <f t="shared" si="12"/>
        <v>0.21999999999997044</v>
      </c>
    </row>
    <row r="28" spans="1:8" ht="78.599999999999994" thickBot="1">
      <c r="A28" s="15" t="s">
        <v>47</v>
      </c>
      <c r="B28" s="23" t="s">
        <v>26</v>
      </c>
      <c r="C28" s="23" t="s">
        <v>28</v>
      </c>
      <c r="D28" s="16">
        <v>2330190019</v>
      </c>
      <c r="E28" s="16">
        <v>831</v>
      </c>
      <c r="F28" s="17">
        <v>394.7</v>
      </c>
      <c r="G28" s="17">
        <v>394.48</v>
      </c>
      <c r="H28" s="17">
        <f>F28-G28</f>
        <v>0.21999999999997044</v>
      </c>
    </row>
    <row r="29" spans="1:8" ht="31.8" thickBot="1">
      <c r="A29" s="15" t="s">
        <v>14</v>
      </c>
      <c r="B29" s="23" t="s">
        <v>26</v>
      </c>
      <c r="C29" s="23" t="s">
        <v>28</v>
      </c>
      <c r="D29" s="16">
        <v>2330190019</v>
      </c>
      <c r="E29" s="16">
        <v>850</v>
      </c>
      <c r="F29" s="17">
        <f>F30+F31+F32</f>
        <v>15940.5</v>
      </c>
      <c r="G29" s="17">
        <f t="shared" ref="G29:H29" si="13">G30+G31+G32</f>
        <v>15369.51</v>
      </c>
      <c r="H29" s="17">
        <f t="shared" si="13"/>
        <v>570.98999999999978</v>
      </c>
    </row>
    <row r="30" spans="1:8" ht="47.4" thickBot="1">
      <c r="A30" s="15" t="s">
        <v>15</v>
      </c>
      <c r="B30" s="23" t="s">
        <v>26</v>
      </c>
      <c r="C30" s="23" t="s">
        <v>28</v>
      </c>
      <c r="D30" s="16">
        <v>2330190019</v>
      </c>
      <c r="E30" s="16">
        <v>851</v>
      </c>
      <c r="F30" s="17">
        <v>13603</v>
      </c>
      <c r="G30" s="17">
        <v>13136.35</v>
      </c>
      <c r="H30" s="17">
        <f>F30-G30</f>
        <v>466.64999999999964</v>
      </c>
    </row>
    <row r="31" spans="1:8" ht="16.2" thickBot="1">
      <c r="A31" s="15" t="s">
        <v>32</v>
      </c>
      <c r="B31" s="23" t="s">
        <v>26</v>
      </c>
      <c r="C31" s="23" t="s">
        <v>28</v>
      </c>
      <c r="D31" s="16">
        <v>2330190019</v>
      </c>
      <c r="E31" s="16">
        <v>852</v>
      </c>
      <c r="F31" s="17">
        <v>2287</v>
      </c>
      <c r="G31" s="17">
        <v>2187.64</v>
      </c>
      <c r="H31" s="17">
        <f t="shared" ref="H31:H32" si="14">F31-G31</f>
        <v>99.360000000000127</v>
      </c>
    </row>
    <row r="32" spans="1:8" ht="16.2" thickBot="1">
      <c r="A32" s="15" t="s">
        <v>33</v>
      </c>
      <c r="B32" s="23" t="s">
        <v>26</v>
      </c>
      <c r="C32" s="23" t="s">
        <v>28</v>
      </c>
      <c r="D32" s="16">
        <v>2330190019</v>
      </c>
      <c r="E32" s="16">
        <v>853</v>
      </c>
      <c r="F32" s="17">
        <v>50.5</v>
      </c>
      <c r="G32" s="17">
        <v>45.52</v>
      </c>
      <c r="H32" s="17">
        <f t="shared" si="14"/>
        <v>4.9799999999999969</v>
      </c>
    </row>
    <row r="33" spans="1:8" ht="16.2" thickBot="1">
      <c r="A33" s="9" t="s">
        <v>16</v>
      </c>
      <c r="B33" s="21" t="s">
        <v>26</v>
      </c>
      <c r="C33" s="21" t="s">
        <v>28</v>
      </c>
      <c r="D33" s="10">
        <v>9990092041</v>
      </c>
      <c r="E33" s="10"/>
      <c r="F33" s="11">
        <f>F34</f>
        <v>1430.9</v>
      </c>
      <c r="G33" s="11">
        <f t="shared" ref="G33:H34" si="15">G34</f>
        <v>1368.39</v>
      </c>
      <c r="H33" s="11">
        <f t="shared" si="15"/>
        <v>62.510000000000048</v>
      </c>
    </row>
    <row r="34" spans="1:8" ht="63" thickBot="1">
      <c r="A34" s="12" t="s">
        <v>42</v>
      </c>
      <c r="B34" s="22" t="s">
        <v>26</v>
      </c>
      <c r="C34" s="22" t="s">
        <v>28</v>
      </c>
      <c r="D34" s="13">
        <v>9990092041</v>
      </c>
      <c r="E34" s="13">
        <v>200</v>
      </c>
      <c r="F34" s="14">
        <f>F35</f>
        <v>1430.9</v>
      </c>
      <c r="G34" s="14">
        <f t="shared" si="15"/>
        <v>1368.39</v>
      </c>
      <c r="H34" s="14">
        <f t="shared" si="15"/>
        <v>62.510000000000048</v>
      </c>
    </row>
    <row r="35" spans="1:8" ht="63" thickBot="1">
      <c r="A35" s="15" t="s">
        <v>43</v>
      </c>
      <c r="B35" s="23" t="s">
        <v>26</v>
      </c>
      <c r="C35" s="23" t="s">
        <v>28</v>
      </c>
      <c r="D35" s="16">
        <v>9990092041</v>
      </c>
      <c r="E35" s="16">
        <v>240</v>
      </c>
      <c r="F35" s="17">
        <f>F36+F37</f>
        <v>1430.9</v>
      </c>
      <c r="G35" s="17">
        <f t="shared" ref="G35:H35" si="16">G36+G37</f>
        <v>1368.39</v>
      </c>
      <c r="H35" s="17">
        <f t="shared" si="16"/>
        <v>62.510000000000048</v>
      </c>
    </row>
    <row r="36" spans="1:8" ht="47.4" thickBot="1">
      <c r="A36" s="15" t="s">
        <v>11</v>
      </c>
      <c r="B36" s="23" t="s">
        <v>26</v>
      </c>
      <c r="C36" s="23" t="s">
        <v>28</v>
      </c>
      <c r="D36" s="16">
        <v>9990092041</v>
      </c>
      <c r="E36" s="16">
        <v>242</v>
      </c>
      <c r="F36" s="17">
        <v>16.5</v>
      </c>
      <c r="G36" s="17">
        <v>10.19</v>
      </c>
      <c r="H36" s="17">
        <f>F36-G36</f>
        <v>6.3100000000000005</v>
      </c>
    </row>
    <row r="37" spans="1:8" ht="63" thickBot="1">
      <c r="A37" s="15" t="s">
        <v>45</v>
      </c>
      <c r="B37" s="23" t="s">
        <v>26</v>
      </c>
      <c r="C37" s="23" t="s">
        <v>28</v>
      </c>
      <c r="D37" s="16">
        <v>9990092041</v>
      </c>
      <c r="E37" s="16">
        <v>244</v>
      </c>
      <c r="F37" s="17">
        <v>1414.4</v>
      </c>
      <c r="G37" s="17">
        <v>1358.2</v>
      </c>
      <c r="H37" s="17">
        <f>F37-G37</f>
        <v>56.200000000000045</v>
      </c>
    </row>
    <row r="38" spans="1:8" ht="187.8" thickBot="1">
      <c r="A38" s="9" t="s">
        <v>35</v>
      </c>
      <c r="B38" s="21" t="s">
        <v>26</v>
      </c>
      <c r="C38" s="21" t="s">
        <v>28</v>
      </c>
      <c r="D38" s="10">
        <v>2330193969</v>
      </c>
      <c r="E38" s="10"/>
      <c r="F38" s="11">
        <f>F39</f>
        <v>130</v>
      </c>
      <c r="G38" s="11">
        <f t="shared" ref="G38:H38" si="17">G39</f>
        <v>115.59</v>
      </c>
      <c r="H38" s="11">
        <f t="shared" si="17"/>
        <v>14.409999999999997</v>
      </c>
    </row>
    <row r="39" spans="1:8" ht="47.4" thickBot="1">
      <c r="A39" s="12" t="s">
        <v>38</v>
      </c>
      <c r="B39" s="22" t="s">
        <v>26</v>
      </c>
      <c r="C39" s="22" t="s">
        <v>28</v>
      </c>
      <c r="D39" s="13">
        <v>2330193969</v>
      </c>
      <c r="E39" s="13">
        <v>120</v>
      </c>
      <c r="F39" s="14">
        <f>F40</f>
        <v>130</v>
      </c>
      <c r="G39" s="14">
        <f t="shared" ref="G39:H39" si="18">G40</f>
        <v>115.59</v>
      </c>
      <c r="H39" s="14">
        <f t="shared" si="18"/>
        <v>14.409999999999997</v>
      </c>
    </row>
    <row r="40" spans="1:8" ht="78.599999999999994" thickBot="1">
      <c r="A40" s="15" t="s">
        <v>41</v>
      </c>
      <c r="B40" s="23" t="s">
        <v>26</v>
      </c>
      <c r="C40" s="23" t="s">
        <v>28</v>
      </c>
      <c r="D40" s="16">
        <v>2330193969</v>
      </c>
      <c r="E40" s="16">
        <v>122</v>
      </c>
      <c r="F40" s="17">
        <v>130</v>
      </c>
      <c r="G40" s="17">
        <v>115.59</v>
      </c>
      <c r="H40" s="17">
        <f>F40-G40</f>
        <v>14.409999999999997</v>
      </c>
    </row>
    <row r="41" spans="1:8" ht="187.8" thickBot="1">
      <c r="A41" s="9" t="s">
        <v>17</v>
      </c>
      <c r="B41" s="21" t="s">
        <v>26</v>
      </c>
      <c r="C41" s="21" t="s">
        <v>28</v>
      </c>
      <c r="D41" s="10">
        <v>2330193987</v>
      </c>
      <c r="E41" s="10"/>
      <c r="F41" s="11">
        <f>F42</f>
        <v>5290</v>
      </c>
      <c r="G41" s="11">
        <f t="shared" ref="G41:H41" si="19">G42</f>
        <v>5103.2700000000004</v>
      </c>
      <c r="H41" s="11">
        <f t="shared" si="19"/>
        <v>186.72999999999956</v>
      </c>
    </row>
    <row r="42" spans="1:8" ht="47.4" thickBot="1">
      <c r="A42" s="12" t="s">
        <v>38</v>
      </c>
      <c r="B42" s="22" t="s">
        <v>26</v>
      </c>
      <c r="C42" s="22" t="s">
        <v>28</v>
      </c>
      <c r="D42" s="13">
        <v>2330193987</v>
      </c>
      <c r="E42" s="13">
        <v>120</v>
      </c>
      <c r="F42" s="14">
        <f>F43</f>
        <v>5290</v>
      </c>
      <c r="G42" s="14">
        <f t="shared" ref="G42:H42" si="20">G43</f>
        <v>5103.2700000000004</v>
      </c>
      <c r="H42" s="14">
        <f t="shared" si="20"/>
        <v>186.72999999999956</v>
      </c>
    </row>
    <row r="43" spans="1:8" ht="78.599999999999994" thickBot="1">
      <c r="A43" s="15" t="s">
        <v>41</v>
      </c>
      <c r="B43" s="23" t="s">
        <v>26</v>
      </c>
      <c r="C43" s="23" t="s">
        <v>28</v>
      </c>
      <c r="D43" s="16">
        <v>2330193987</v>
      </c>
      <c r="E43" s="16">
        <v>122</v>
      </c>
      <c r="F43" s="17">
        <v>5290</v>
      </c>
      <c r="G43" s="17">
        <v>5103.2700000000004</v>
      </c>
      <c r="H43" s="17">
        <f>F43-G43</f>
        <v>186.72999999999956</v>
      </c>
    </row>
    <row r="44" spans="1:8" ht="219" thickBot="1">
      <c r="A44" s="9" t="s">
        <v>18</v>
      </c>
      <c r="B44" s="21" t="s">
        <v>26</v>
      </c>
      <c r="C44" s="21" t="s">
        <v>28</v>
      </c>
      <c r="D44" s="10">
        <v>2330193974</v>
      </c>
      <c r="E44" s="10"/>
      <c r="F44" s="11">
        <f>F45</f>
        <v>323.3</v>
      </c>
      <c r="G44" s="11">
        <f t="shared" ref="G44:H44" si="21">G45</f>
        <v>323.08999999999997</v>
      </c>
      <c r="H44" s="11">
        <f t="shared" si="21"/>
        <v>0.21000000000003638</v>
      </c>
    </row>
    <row r="45" spans="1:8" ht="47.4" thickBot="1">
      <c r="A45" s="12" t="s">
        <v>38</v>
      </c>
      <c r="B45" s="22" t="s">
        <v>26</v>
      </c>
      <c r="C45" s="22" t="s">
        <v>28</v>
      </c>
      <c r="D45" s="13">
        <v>2330193974</v>
      </c>
      <c r="E45" s="13">
        <v>120</v>
      </c>
      <c r="F45" s="14">
        <f>F46</f>
        <v>323.3</v>
      </c>
      <c r="G45" s="14">
        <f t="shared" ref="G45" si="22">G46</f>
        <v>323.08999999999997</v>
      </c>
      <c r="H45" s="14">
        <f t="shared" ref="H45" si="23">H46</f>
        <v>0.21000000000003638</v>
      </c>
    </row>
    <row r="46" spans="1:8" ht="78.599999999999994" thickBot="1">
      <c r="A46" s="15" t="s">
        <v>41</v>
      </c>
      <c r="B46" s="23" t="s">
        <v>26</v>
      </c>
      <c r="C46" s="23" t="s">
        <v>28</v>
      </c>
      <c r="D46" s="16">
        <v>2330193974</v>
      </c>
      <c r="E46" s="16">
        <v>122</v>
      </c>
      <c r="F46" s="17">
        <v>323.3</v>
      </c>
      <c r="G46" s="17">
        <v>323.08999999999997</v>
      </c>
      <c r="H46" s="17">
        <f>F46-G46</f>
        <v>0.21000000000003638</v>
      </c>
    </row>
    <row r="47" spans="1:8" ht="78.599999999999994" thickBot="1">
      <c r="A47" s="9" t="s">
        <v>19</v>
      </c>
      <c r="B47" s="21" t="s">
        <v>26</v>
      </c>
      <c r="C47" s="10">
        <v>10</v>
      </c>
      <c r="D47" s="10">
        <v>2320764540</v>
      </c>
      <c r="E47" s="10"/>
      <c r="F47" s="11">
        <f>F48</f>
        <v>13768.7</v>
      </c>
      <c r="G47" s="11">
        <f t="shared" ref="G47:H47" si="24">G48</f>
        <v>13768.34</v>
      </c>
      <c r="H47" s="11">
        <f t="shared" si="24"/>
        <v>0.36000000000058208</v>
      </c>
    </row>
    <row r="48" spans="1:8" ht="16.2" thickBot="1">
      <c r="A48" s="12" t="s">
        <v>12</v>
      </c>
      <c r="B48" s="22" t="s">
        <v>26</v>
      </c>
      <c r="C48" s="13">
        <v>10</v>
      </c>
      <c r="D48" s="13">
        <v>2320764540</v>
      </c>
      <c r="E48" s="13">
        <v>800</v>
      </c>
      <c r="F48" s="14">
        <f>F49</f>
        <v>13768.7</v>
      </c>
      <c r="G48" s="14">
        <f t="shared" ref="G48:H48" si="25">G49</f>
        <v>13768.34</v>
      </c>
      <c r="H48" s="14">
        <f t="shared" si="25"/>
        <v>0.36000000000058208</v>
      </c>
    </row>
    <row r="49" spans="1:8" ht="94.2" thickBot="1">
      <c r="A49" s="15" t="s">
        <v>48</v>
      </c>
      <c r="B49" s="23" t="s">
        <v>26</v>
      </c>
      <c r="C49" s="16">
        <v>10</v>
      </c>
      <c r="D49" s="16">
        <v>2320764540</v>
      </c>
      <c r="E49" s="16">
        <v>810</v>
      </c>
      <c r="F49" s="17">
        <v>13768.7</v>
      </c>
      <c r="G49" s="17">
        <v>13768.34</v>
      </c>
      <c r="H49" s="17">
        <f>F49-G49</f>
        <v>0.36000000000058208</v>
      </c>
    </row>
    <row r="50" spans="1:8" ht="63" thickBot="1">
      <c r="A50" s="9" t="s">
        <v>20</v>
      </c>
      <c r="B50" s="21" t="s">
        <v>26</v>
      </c>
      <c r="C50" s="10">
        <v>10</v>
      </c>
      <c r="D50" s="10">
        <v>2330264560</v>
      </c>
      <c r="E50" s="10"/>
      <c r="F50" s="11">
        <f>F51</f>
        <v>5809495.7000000002</v>
      </c>
      <c r="G50" s="11">
        <f t="shared" ref="G50:H50" si="26">G51</f>
        <v>5802868.6399999997</v>
      </c>
      <c r="H50" s="11">
        <f t="shared" si="26"/>
        <v>6627.0600000005215</v>
      </c>
    </row>
    <row r="51" spans="1:8" ht="16.2" thickBot="1">
      <c r="A51" s="12" t="s">
        <v>12</v>
      </c>
      <c r="B51" s="22" t="s">
        <v>26</v>
      </c>
      <c r="C51" s="13">
        <v>10</v>
      </c>
      <c r="D51" s="13">
        <v>2330264560</v>
      </c>
      <c r="E51" s="13">
        <v>800</v>
      </c>
      <c r="F51" s="14">
        <f>F52</f>
        <v>5809495.7000000002</v>
      </c>
      <c r="G51" s="14">
        <f t="shared" ref="G51:H51" si="27">G52</f>
        <v>5802868.6399999997</v>
      </c>
      <c r="H51" s="14">
        <f t="shared" si="27"/>
        <v>6627.0600000005215</v>
      </c>
    </row>
    <row r="52" spans="1:8" ht="94.2" thickBot="1">
      <c r="A52" s="15" t="s">
        <v>48</v>
      </c>
      <c r="B52" s="23" t="s">
        <v>26</v>
      </c>
      <c r="C52" s="16">
        <v>10</v>
      </c>
      <c r="D52" s="16">
        <v>2330264560</v>
      </c>
      <c r="E52" s="16">
        <v>810</v>
      </c>
      <c r="F52" s="17">
        <v>5809495.7000000002</v>
      </c>
      <c r="G52" s="17">
        <v>5802868.6399999997</v>
      </c>
      <c r="H52" s="17">
        <f>F52-G52</f>
        <v>6627.0600000005215</v>
      </c>
    </row>
    <row r="53" spans="1:8" ht="281.39999999999998" thickBot="1">
      <c r="A53" s="9" t="s">
        <v>34</v>
      </c>
      <c r="B53" s="21" t="s">
        <v>26</v>
      </c>
      <c r="C53" s="10">
        <v>10</v>
      </c>
      <c r="D53" s="10">
        <v>2330265660</v>
      </c>
      <c r="E53" s="10"/>
      <c r="F53" s="11">
        <f>F54</f>
        <v>73872</v>
      </c>
      <c r="G53" s="11">
        <f t="shared" ref="G53:G54" si="28">G54</f>
        <v>73872</v>
      </c>
      <c r="H53" s="11">
        <f t="shared" ref="H53:H54" si="29">H54</f>
        <v>0</v>
      </c>
    </row>
    <row r="54" spans="1:8" ht="16.2" thickBot="1">
      <c r="A54" s="12" t="s">
        <v>12</v>
      </c>
      <c r="B54" s="22" t="s">
        <v>26</v>
      </c>
      <c r="C54" s="13">
        <v>10</v>
      </c>
      <c r="D54" s="13">
        <v>2330265660</v>
      </c>
      <c r="E54" s="13">
        <v>800</v>
      </c>
      <c r="F54" s="14">
        <f>F55</f>
        <v>73872</v>
      </c>
      <c r="G54" s="14">
        <f t="shared" si="28"/>
        <v>73872</v>
      </c>
      <c r="H54" s="14">
        <f t="shared" si="29"/>
        <v>0</v>
      </c>
    </row>
    <row r="55" spans="1:8" ht="94.2" thickBot="1">
      <c r="A55" s="15" t="s">
        <v>48</v>
      </c>
      <c r="B55" s="23" t="s">
        <v>26</v>
      </c>
      <c r="C55" s="16">
        <v>10</v>
      </c>
      <c r="D55" s="16">
        <v>2330265660</v>
      </c>
      <c r="E55" s="16">
        <v>810</v>
      </c>
      <c r="F55" s="17">
        <v>73872</v>
      </c>
      <c r="G55" s="17">
        <v>73872</v>
      </c>
      <c r="H55" s="17">
        <f>F55-G55</f>
        <v>0</v>
      </c>
    </row>
    <row r="56" spans="1:8" ht="78.599999999999994" thickBot="1">
      <c r="A56" s="9" t="s">
        <v>21</v>
      </c>
      <c r="B56" s="21" t="s">
        <v>26</v>
      </c>
      <c r="C56" s="10">
        <v>10</v>
      </c>
      <c r="D56" s="10">
        <v>2330394009</v>
      </c>
      <c r="E56" s="18"/>
      <c r="F56" s="11">
        <f>F57</f>
        <v>546873.5</v>
      </c>
      <c r="G56" s="11">
        <f t="shared" ref="G56:H56" si="30">G57</f>
        <v>542173.52</v>
      </c>
      <c r="H56" s="11">
        <f t="shared" si="30"/>
        <v>4699.9799999999814</v>
      </c>
    </row>
    <row r="57" spans="1:8" ht="16.2" thickBot="1">
      <c r="A57" s="24" t="s">
        <v>49</v>
      </c>
      <c r="B57" s="25" t="s">
        <v>26</v>
      </c>
      <c r="C57" s="25">
        <v>10</v>
      </c>
      <c r="D57" s="25">
        <v>2330394009</v>
      </c>
      <c r="E57" s="25">
        <v>410</v>
      </c>
      <c r="F57" s="29">
        <f>F58</f>
        <v>546873.5</v>
      </c>
      <c r="G57" s="29">
        <f t="shared" ref="G57:H57" si="31">G58</f>
        <v>542173.52</v>
      </c>
      <c r="H57" s="29">
        <f t="shared" si="31"/>
        <v>4699.9799999999814</v>
      </c>
    </row>
    <row r="58" spans="1:8" ht="63" thickBot="1">
      <c r="A58" s="26" t="s">
        <v>50</v>
      </c>
      <c r="B58" s="27" t="s">
        <v>26</v>
      </c>
      <c r="C58" s="28">
        <v>10</v>
      </c>
      <c r="D58" s="28">
        <v>2330394009</v>
      </c>
      <c r="E58" s="28">
        <v>414</v>
      </c>
      <c r="F58" s="30">
        <v>546873.5</v>
      </c>
      <c r="G58" s="30">
        <v>542173.52</v>
      </c>
      <c r="H58" s="30">
        <f>F58-G58</f>
        <v>4699.9799999999814</v>
      </c>
    </row>
    <row r="59" spans="1:8" ht="172.2" thickBot="1">
      <c r="A59" s="9" t="s">
        <v>36</v>
      </c>
      <c r="B59" s="21" t="s">
        <v>26</v>
      </c>
      <c r="C59" s="10">
        <v>10</v>
      </c>
      <c r="D59" s="10">
        <v>4520094009</v>
      </c>
      <c r="E59" s="18"/>
      <c r="F59" s="11">
        <f>F60</f>
        <v>162056.6</v>
      </c>
      <c r="G59" s="11">
        <f t="shared" ref="G59:G60" si="32">G60</f>
        <v>154711</v>
      </c>
      <c r="H59" s="11">
        <f t="shared" ref="H59:H60" si="33">H60</f>
        <v>7345.6000000000058</v>
      </c>
    </row>
    <row r="60" spans="1:8" ht="16.2" thickBot="1">
      <c r="A60" s="24" t="s">
        <v>49</v>
      </c>
      <c r="B60" s="25" t="s">
        <v>26</v>
      </c>
      <c r="C60" s="25">
        <v>10</v>
      </c>
      <c r="D60" s="25">
        <v>4520094009</v>
      </c>
      <c r="E60" s="25">
        <v>410</v>
      </c>
      <c r="F60" s="29">
        <f>F61</f>
        <v>162056.6</v>
      </c>
      <c r="G60" s="29">
        <f t="shared" si="32"/>
        <v>154711</v>
      </c>
      <c r="H60" s="29">
        <f t="shared" si="33"/>
        <v>7345.6000000000058</v>
      </c>
    </row>
    <row r="61" spans="1:8" ht="63" thickBot="1">
      <c r="A61" s="26" t="s">
        <v>50</v>
      </c>
      <c r="B61" s="27" t="s">
        <v>26</v>
      </c>
      <c r="C61" s="28">
        <v>10</v>
      </c>
      <c r="D61" s="28">
        <v>4520094009</v>
      </c>
      <c r="E61" s="28">
        <v>414</v>
      </c>
      <c r="F61" s="30">
        <v>162056.6</v>
      </c>
      <c r="G61" s="30">
        <v>154711</v>
      </c>
      <c r="H61" s="30">
        <f>F61-G61</f>
        <v>7345.6000000000058</v>
      </c>
    </row>
    <row r="62" spans="1:8" ht="78.599999999999994" thickBot="1">
      <c r="A62" s="9" t="s">
        <v>22</v>
      </c>
      <c r="B62" s="21" t="s">
        <v>27</v>
      </c>
      <c r="C62" s="21" t="s">
        <v>29</v>
      </c>
      <c r="D62" s="10">
        <v>2330192040</v>
      </c>
      <c r="E62" s="10"/>
      <c r="F62" s="11">
        <f>F63</f>
        <v>525</v>
      </c>
      <c r="G62" s="11">
        <f t="shared" ref="G62:H62" si="34">G63</f>
        <v>521.01</v>
      </c>
      <c r="H62" s="11">
        <f t="shared" si="34"/>
        <v>3.9900000000000091</v>
      </c>
    </row>
    <row r="63" spans="1:8" ht="63" thickBot="1">
      <c r="A63" s="12" t="s">
        <v>42</v>
      </c>
      <c r="B63" s="22" t="s">
        <v>27</v>
      </c>
      <c r="C63" s="22" t="s">
        <v>29</v>
      </c>
      <c r="D63" s="13">
        <v>2330192040</v>
      </c>
      <c r="E63" s="13">
        <v>200</v>
      </c>
      <c r="F63" s="14">
        <f>F64</f>
        <v>525</v>
      </c>
      <c r="G63" s="14">
        <f t="shared" ref="G63:H63" si="35">G64</f>
        <v>521.01</v>
      </c>
      <c r="H63" s="14">
        <f t="shared" si="35"/>
        <v>3.9900000000000091</v>
      </c>
    </row>
    <row r="64" spans="1:8" ht="63" thickBot="1">
      <c r="A64" s="15" t="s">
        <v>43</v>
      </c>
      <c r="B64" s="23" t="s">
        <v>27</v>
      </c>
      <c r="C64" s="23" t="s">
        <v>29</v>
      </c>
      <c r="D64" s="16">
        <v>2330192040</v>
      </c>
      <c r="E64" s="16">
        <v>240</v>
      </c>
      <c r="F64" s="17">
        <f>F65</f>
        <v>525</v>
      </c>
      <c r="G64" s="17">
        <f t="shared" ref="G64:H64" si="36">G65</f>
        <v>521.01</v>
      </c>
      <c r="H64" s="17">
        <f t="shared" si="36"/>
        <v>3.9900000000000091</v>
      </c>
    </row>
    <row r="65" spans="1:8" ht="63" thickBot="1">
      <c r="A65" s="15" t="s">
        <v>45</v>
      </c>
      <c r="B65" s="23" t="s">
        <v>27</v>
      </c>
      <c r="C65" s="23" t="s">
        <v>29</v>
      </c>
      <c r="D65" s="16">
        <v>2330192040</v>
      </c>
      <c r="E65" s="16">
        <v>244</v>
      </c>
      <c r="F65" s="17">
        <v>525</v>
      </c>
      <c r="G65" s="17">
        <v>521.01</v>
      </c>
      <c r="H65" s="17">
        <f>F65-G65</f>
        <v>3.9900000000000091</v>
      </c>
    </row>
    <row r="66" spans="1:8" ht="47.4" thickBot="1">
      <c r="A66" s="9" t="s">
        <v>52</v>
      </c>
      <c r="B66" s="10">
        <v>10</v>
      </c>
      <c r="C66" s="21" t="s">
        <v>30</v>
      </c>
      <c r="D66" s="21" t="s">
        <v>51</v>
      </c>
      <c r="E66" s="10"/>
      <c r="F66" s="11">
        <f>F67</f>
        <v>27634.400000000001</v>
      </c>
      <c r="G66" s="11">
        <f t="shared" ref="G66:H66" si="37">G67</f>
        <v>27634.400000000001</v>
      </c>
      <c r="H66" s="11">
        <f t="shared" si="37"/>
        <v>0</v>
      </c>
    </row>
    <row r="67" spans="1:8" ht="31.8" thickBot="1">
      <c r="A67" s="12" t="s">
        <v>23</v>
      </c>
      <c r="B67" s="13">
        <v>10</v>
      </c>
      <c r="C67" s="22" t="s">
        <v>30</v>
      </c>
      <c r="D67" s="22" t="s">
        <v>51</v>
      </c>
      <c r="E67" s="13">
        <v>300</v>
      </c>
      <c r="F67" s="14">
        <f>F68</f>
        <v>27634.400000000001</v>
      </c>
      <c r="G67" s="14">
        <f t="shared" ref="G67:H67" si="38">G68</f>
        <v>27634.400000000001</v>
      </c>
      <c r="H67" s="14">
        <f t="shared" si="38"/>
        <v>0</v>
      </c>
    </row>
    <row r="68" spans="1:8" ht="63" thickBot="1">
      <c r="A68" s="15" t="s">
        <v>24</v>
      </c>
      <c r="B68" s="16">
        <v>10</v>
      </c>
      <c r="C68" s="23" t="s">
        <v>30</v>
      </c>
      <c r="D68" s="23" t="s">
        <v>51</v>
      </c>
      <c r="E68" s="16">
        <v>320</v>
      </c>
      <c r="F68" s="17">
        <f>F69</f>
        <v>27634.400000000001</v>
      </c>
      <c r="G68" s="17">
        <f t="shared" ref="G68:H68" si="39">G69</f>
        <v>27634.400000000001</v>
      </c>
      <c r="H68" s="17">
        <f t="shared" si="39"/>
        <v>0</v>
      </c>
    </row>
    <row r="69" spans="1:8" ht="31.8" thickBot="1">
      <c r="A69" s="15" t="s">
        <v>25</v>
      </c>
      <c r="B69" s="16">
        <v>10</v>
      </c>
      <c r="C69" s="23" t="s">
        <v>30</v>
      </c>
      <c r="D69" s="23" t="s">
        <v>51</v>
      </c>
      <c r="E69" s="16">
        <v>322</v>
      </c>
      <c r="F69" s="17">
        <v>27634.400000000001</v>
      </c>
      <c r="G69" s="17">
        <v>27634.400000000001</v>
      </c>
      <c r="H69" s="17">
        <f>F69-G69</f>
        <v>0</v>
      </c>
    </row>
  </sheetData>
  <mergeCells count="5">
    <mergeCell ref="F1:F2"/>
    <mergeCell ref="G1:G2"/>
    <mergeCell ref="H1:H2"/>
    <mergeCell ref="A1:A2"/>
    <mergeCell ref="B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2017-01-30T14:22:21Z</dcterms:modified>
</cp:coreProperties>
</file>