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ДФО" sheetId="1" r:id="rId1"/>
    <sheet name="КФО" sheetId="2" r:id="rId2"/>
    <sheet name="ПФО" sheetId="3" r:id="rId3"/>
    <sheet name="СЗФО" sheetId="4" r:id="rId4"/>
    <sheet name="УФО" sheetId="5" r:id="rId5"/>
    <sheet name="ЦФО" sheetId="6" r:id="rId6"/>
    <sheet name="ЮСКФО" sheetId="7" r:id="rId7"/>
  </sheets>
  <definedNames>
    <definedName name="_xlnm._FilterDatabase" localSheetId="0" hidden="1">'ДФО'!$A$8:$M$20</definedName>
    <definedName name="_xlnm._FilterDatabase" localSheetId="1" hidden="1">'КФО'!$A$5:$M$11</definedName>
    <definedName name="_xlnm._FilterDatabase" localSheetId="2" hidden="1">'ПФО'!$A$5:$M$21</definedName>
    <definedName name="_xlnm._FilterDatabase" localSheetId="3" hidden="1">'СЗФО'!$A$5:$N$14</definedName>
    <definedName name="_xlnm._FilterDatabase" localSheetId="5" hidden="1">'ЦФО'!$A$5:$N$44</definedName>
    <definedName name="_xlnm._FilterDatabase" localSheetId="6" hidden="1">'ЮСКФО'!$A$5:$IV$12</definedName>
    <definedName name="_xlnm.Print_Titles" localSheetId="0">'ДФО'!$7:$8</definedName>
    <definedName name="_xlnm.Print_Titles" localSheetId="1">'КФО'!$4:$5</definedName>
    <definedName name="_xlnm.Print_Titles" localSheetId="2">'ПФО'!$4:$5</definedName>
    <definedName name="_xlnm.Print_Titles" localSheetId="3">'СЗФО'!$4:$5</definedName>
    <definedName name="_xlnm.Print_Titles" localSheetId="5">'ЦФО'!$4:$5</definedName>
    <definedName name="_xlnm.Print_Titles" localSheetId="6">'ЮСКФО'!$4:$5</definedName>
  </definedNames>
  <calcPr fullCalcOnLoad="1"/>
</workbook>
</file>

<file path=xl/sharedStrings.xml><?xml version="1.0" encoding="utf-8"?>
<sst xmlns="http://schemas.openxmlformats.org/spreadsheetml/2006/main" count="640" uniqueCount="162">
  <si>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</si>
  <si>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</si>
  <si>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</si>
  <si>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</si>
  <si>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</si>
  <si>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Полное наименование пользователя радиочастотного спектра</t>
  </si>
  <si>
    <t>Субъект РФ (часть)</t>
  </si>
  <si>
    <t>Примечание (перезачет в счет следующих периодов / перезачет в счет платы за другое разрешение/перезачет в счет платы за другую полосу частот/возврат средств пользователю)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</si>
  <si>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</si>
  <si>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</si>
  <si>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</si>
  <si>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</si>
  <si>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</si>
  <si>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</si>
  <si>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перезачет в счет следующих периодов</t>
  </si>
  <si>
    <t>Радио-технология</t>
  </si>
  <si>
    <t>Полное наименование пользователя радиочастотным спектром</t>
  </si>
  <si>
    <t>GSM</t>
  </si>
  <si>
    <t>Итого по ЕГП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</si>
  <si>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</si>
  <si>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</si>
  <si>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</si>
  <si>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1.Ежегодная плата</t>
  </si>
  <si>
    <t xml:space="preserve">перезачет в счет следующих периодов </t>
  </si>
  <si>
    <t>7740000076</t>
  </si>
  <si>
    <t>770901001</t>
  </si>
  <si>
    <t>LTE</t>
  </si>
  <si>
    <t>770401001</t>
  </si>
  <si>
    <t>Курганская область</t>
  </si>
  <si>
    <t>Управление по Курганской области филиала ФГУП "РЧЦ ЦФО" в Уральском федеральном округе</t>
  </si>
  <si>
    <t>Псковская область</t>
  </si>
  <si>
    <t>Управление по Псковской области филиала ФГУП "РЧЦ ЦФО" в Северо-Западном федеральном округе</t>
  </si>
  <si>
    <t>Архангельская область</t>
  </si>
  <si>
    <t>Управление по Архангельской области филиала ФГУП "РЧЦ ЦФО" в Северо-Западном федеральном округе</t>
  </si>
  <si>
    <t>Калининградская область</t>
  </si>
  <si>
    <t>Управление по Калининградской области филиала ФГУП "РЧЦ ЦФО" в Северо-Западном федеральном округе</t>
  </si>
  <si>
    <t>Новгородская область</t>
  </si>
  <si>
    <t>Управление по Новгородской области филиала ФГУП "РЧЦ ЦФО" в Северо-Западном федеральном округе</t>
  </si>
  <si>
    <t>Республика Башкортостан</t>
  </si>
  <si>
    <t>Республика Марий Эл</t>
  </si>
  <si>
    <t>Управление по Республике Марий Эл филиала ФГУП "РЧЦ ЦФО" в Приволжском федеральном округе</t>
  </si>
  <si>
    <t>Республика Мордовия</t>
  </si>
  <si>
    <t>Управление по Республике Мордовия филиала ФГУП "РЧЦ ЦФО" в Приволжском федеральном округе</t>
  </si>
  <si>
    <t>Удмуртская Республика</t>
  </si>
  <si>
    <t>Управление по Удмуртской Республике филиала ФГУП "РЧЦ ЦФО" в Приволжском федеральном округе</t>
  </si>
  <si>
    <t>Управление по Чувашской Республике филиала ФГУП "РЧЦ ЦФО" в Приволжском федеральном округе</t>
  </si>
  <si>
    <t>Пензенская область</t>
  </si>
  <si>
    <t>Управление по Пензенской области филиала ФГУП "РЧЦ ЦФО" в Приволжском федеральном округе</t>
  </si>
  <si>
    <t>Ульяновская область</t>
  </si>
  <si>
    <t>Управление по Ульяновской области филиала ФГУП "РЧЦ ЦФО" в Приволжском федеральном округе</t>
  </si>
  <si>
    <t>Общество с ограниченной ответственностью "К-телеком"</t>
  </si>
  <si>
    <t>Республика Крым</t>
  </si>
  <si>
    <t>11-12-02</t>
  </si>
  <si>
    <t>Открытое акционерное общество "Основа Телеком"</t>
  </si>
  <si>
    <t>7718809496</t>
  </si>
  <si>
    <t>Решение ГКРЧ/Лицензия</t>
  </si>
  <si>
    <t xml:space="preserve">Открытое акционерное общество "Основа Телеком" </t>
  </si>
  <si>
    <t>к приказу Роскомнадзора</t>
  </si>
  <si>
    <t xml:space="preserve">Управление по Республике Башкортостан филиала ФГУП "РЧЦ ЦФО" в Приволжском федеральном округе </t>
  </si>
  <si>
    <t>Публичное акционерное общество "Мобильные ТелеСистемы"</t>
  </si>
  <si>
    <t>7812014560</t>
  </si>
  <si>
    <t>770601001</t>
  </si>
  <si>
    <t>Республика Адыгея</t>
  </si>
  <si>
    <t>Управление по Краснодарскому краю и Республике Адыгея филиала ФГУП "РЧЦ ЦФО" в Южном и Северо-Кавказском федеральных округах</t>
  </si>
  <si>
    <t>от ______10.2015 №______</t>
  </si>
  <si>
    <t>на 4 квартал 2015 года на территории Крымского федерального округа</t>
  </si>
  <si>
    <t>на 4 квартал 2015 года на территории Приволжского федерального округа</t>
  </si>
  <si>
    <t>на 4 квартал 2015 года на территории Северо-Западного федерального округа</t>
  </si>
  <si>
    <t>на 4 квартал 2015 года на территории Уральского федерального округа</t>
  </si>
  <si>
    <t>на 4 квартал 2015 года на территории Южного и Северо-Кавказского федеральных округах</t>
  </si>
  <si>
    <t>Филиал ФГУП "РЧЦ ЦФО" в Крымском федеральном округе</t>
  </si>
  <si>
    <t>возврат средств пользователю</t>
  </si>
  <si>
    <t>Чувашская Республика</t>
  </si>
  <si>
    <t>06-16-05-340</t>
  </si>
  <si>
    <t>04.12.2003, 04.09.2006</t>
  </si>
  <si>
    <t xml:space="preserve">Публичное акционерное общество "МегаФон" </t>
  </si>
  <si>
    <t>Челябинская область</t>
  </si>
  <si>
    <t>04.12.2003,
19.08.2009</t>
  </si>
  <si>
    <t>Управление по Челябинской области филиала ФГУП "РЧЦ ЦФО" в Уральском федеральном округе</t>
  </si>
  <si>
    <t xml:space="preserve">7890-ОР,
 06-16-05-340 </t>
  </si>
  <si>
    <t xml:space="preserve">7890-ОР, 
06-16-05-340 </t>
  </si>
  <si>
    <t>7955-ОР,
09-04-09/139</t>
  </si>
  <si>
    <t>7862-ОР</t>
  </si>
  <si>
    <t>Приложение № 2</t>
  </si>
  <si>
    <t>1</t>
  </si>
  <si>
    <t>Владимирская область</t>
  </si>
  <si>
    <t>7873-ОР
06-16-05-340</t>
  </si>
  <si>
    <t>04.12.2003
04.09.2006</t>
  </si>
  <si>
    <t>Управление по Владимирской области филиала ФГУП "РЧЦ ЦФО" в Центральном федеральном округе</t>
  </si>
  <si>
    <t>2</t>
  </si>
  <si>
    <t>3</t>
  </si>
  <si>
    <t>Ивановская область</t>
  </si>
  <si>
    <t>7874-ОР
06-16-05-340</t>
  </si>
  <si>
    <t>Управление по Ивановской области филиала ФГУП "РЧЦ ЦФО" в Центральном федеральном округе</t>
  </si>
  <si>
    <t>4</t>
  </si>
  <si>
    <t>5</t>
  </si>
  <si>
    <t>Акционерное общество "СМАРТС-Иваново"</t>
  </si>
  <si>
    <t>14-23-08
15-30-07-05
15-33-12</t>
  </si>
  <si>
    <t>16.04.2014
10.02.2015
30.06.2015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</si>
  <si>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</si>
  <si>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</si>
  <si>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</si>
  <si>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</si>
  <si>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</si>
  <si>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</si>
  <si>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</si>
  <si>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</si>
  <si>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</si>
  <si>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</si>
  <si>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</si>
  <si>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</si>
  <si>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</si>
  <si>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</si>
  <si>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Костромская область</t>
  </si>
  <si>
    <t>06-16-05-340
7875-ОР
46/6</t>
  </si>
  <si>
    <t>04.09.2006
04.12.2003
09.06.1997</t>
  </si>
  <si>
    <t>Управление по Костромской области филиала ФГУП "РЧЦ ЦФО" в Центральном федеральном округе</t>
  </si>
  <si>
    <t>20</t>
  </si>
  <si>
    <t>21</t>
  </si>
  <si>
    <t>Липецкая область</t>
  </si>
  <si>
    <t>06-16-05-340
7876-ОР</t>
  </si>
  <si>
    <t>04.09.2006
04.12.2003</t>
  </si>
  <si>
    <t>Управление по Липецкой области филиала ФГУП "РЧЦ ЦФО" в Центральном федеральном округе</t>
  </si>
  <si>
    <t>22</t>
  </si>
  <si>
    <t>23</t>
  </si>
  <si>
    <t>997750001</t>
  </si>
  <si>
    <t>Рязанская область</t>
  </si>
  <si>
    <t>7879-ОР
06-16-05-340</t>
  </si>
  <si>
    <t xml:space="preserve">Управление по Рязанской области филиала ФГУП "РЧЦ ЦФО" в Центральном федеральном округе </t>
  </si>
  <si>
    <t>24</t>
  </si>
  <si>
    <t>25</t>
  </si>
  <si>
    <t>Смоленская область</t>
  </si>
  <si>
    <t>7880-ОР
06-16-05-340</t>
  </si>
  <si>
    <t>Управление по Смоленской области филиала ФГУП "РЧЦ ЦФО" в Центральном федеральном округе</t>
  </si>
  <si>
    <t>26</t>
  </si>
  <si>
    <t>27</t>
  </si>
  <si>
    <t>Тамбовская область</t>
  </si>
  <si>
    <t>7881-ОР
06-16-05-340</t>
  </si>
  <si>
    <t>Управление по Тамбовской области филиала ФГУП "РЧЦ ЦФО" в Центральном федеральном округе</t>
  </si>
  <si>
    <t>28</t>
  </si>
  <si>
    <t>29</t>
  </si>
  <si>
    <t>Тверская область</t>
  </si>
  <si>
    <t>7882-ОР
06-16-05-340</t>
  </si>
  <si>
    <t>Управление по Тверской области филиала ФГУП "РЧЦ ЦФО" в Центральном федеральном округе</t>
  </si>
  <si>
    <t>30</t>
  </si>
  <si>
    <t>31</t>
  </si>
  <si>
    <t>Тульская область</t>
  </si>
  <si>
    <t>Управление по Тульской области филиала ФГУП "РЧЦ ЦФО" в Центральном федеральном округе</t>
  </si>
  <si>
    <t>32</t>
  </si>
  <si>
    <t>33</t>
  </si>
  <si>
    <t>Ярославская область</t>
  </si>
  <si>
    <t>7884-ОР
06-16-05-340</t>
  </si>
  <si>
    <t>Управление по Ярославской области филиала ФГУП "РЧЦ ЦФО" в Центральном федеральном округе</t>
  </si>
  <si>
    <t>34</t>
  </si>
  <si>
    <t>на 4 квартал 2015 года на территории Центрального федерального округа</t>
  </si>
  <si>
    <t>на 4 квартал 2015 года на территории Дальневосточного федерального округа</t>
  </si>
  <si>
    <t>Публичное акционерное общество "Вымпел-Коммуникации"</t>
  </si>
  <si>
    <t>Камчатский край</t>
  </si>
  <si>
    <t>07-22-05-1177</t>
  </si>
  <si>
    <t>Управление по Камчатскому краю филиала ФГУП "РЧЦ ЦФО" в Дальневосточном федеральном округе</t>
  </si>
  <si>
    <t>UMTS</t>
  </si>
  <si>
    <t>перезачет в счет платы за другую полосу частот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</si>
</sst>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0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1" fillId="0" borderId="0">
      <alignment horizontal="center" vertical="center"/>
      <protection/>
    </xf>
    <xf numFmtId="0" fontId="3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96" fontId="1" fillId="0" borderId="0" xfId="0" applyNumberFormat="1" applyFont="1" applyFill="1" applyAlignment="1">
      <alignment/>
    </xf>
    <xf numFmtId="196" fontId="39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145" applyFont="1" applyBorder="1" applyAlignment="1">
      <alignment horizontal="center" vertical="center" wrapText="1"/>
      <protection/>
    </xf>
    <xf numFmtId="0" fontId="41" fillId="0" borderId="10" xfId="145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4" fillId="0" borderId="10" xfId="145" applyFont="1" applyBorder="1" applyAlignment="1">
      <alignment horizontal="center" vertical="center" wrapText="1"/>
      <protection/>
    </xf>
    <xf numFmtId="0" fontId="28" fillId="0" borderId="10" xfId="145" applyFont="1" applyFill="1" applyBorder="1" applyAlignment="1">
      <alignment horizontal="center" vertical="center" wrapText="1"/>
      <protection/>
    </xf>
    <xf numFmtId="0" fontId="1" fillId="0" borderId="10" xfId="44" applyFont="1" applyBorder="1" applyAlignment="1">
      <alignment vertical="center" wrapText="1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0" borderId="10" xfId="40" applyFont="1" applyBorder="1" applyAlignment="1" quotePrefix="1">
      <alignment vertical="center" wrapText="1"/>
      <protection/>
    </xf>
    <xf numFmtId="0" fontId="27" fillId="0" borderId="10" xfId="40" applyFont="1" applyBorder="1" applyAlignment="1" quotePrefix="1">
      <alignment vertical="center" wrapText="1"/>
      <protection/>
    </xf>
    <xf numFmtId="14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9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44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40" applyFont="1" applyBorder="1" applyAlignment="1" quotePrefix="1">
      <alignment horizontal="center" vertical="center" wrapText="1"/>
      <protection/>
    </xf>
    <xf numFmtId="0" fontId="27" fillId="0" borderId="10" xfId="40" applyFont="1" applyBorder="1" applyAlignment="1" quotePrefix="1">
      <alignment horizontal="center" vertical="center" wrapText="1"/>
      <protection/>
    </xf>
    <xf numFmtId="0" fontId="37" fillId="0" borderId="10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right" vertical="center" wrapText="1" indent="1"/>
    </xf>
    <xf numFmtId="4" fontId="24" fillId="0" borderId="11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198" fontId="26" fillId="0" borderId="10" xfId="0" applyNumberFormat="1" applyFont="1" applyFill="1" applyBorder="1" applyAlignment="1">
      <alignment horizontal="center" vertical="center" wrapText="1"/>
    </xf>
    <xf numFmtId="198" fontId="26" fillId="0" borderId="10" xfId="145" applyNumberFormat="1" applyFont="1" applyFill="1" applyBorder="1" applyAlignment="1">
      <alignment horizontal="center" vertical="center" wrapText="1"/>
      <protection/>
    </xf>
    <xf numFmtId="0" fontId="30" fillId="0" borderId="10" xfId="90" applyNumberFormat="1" applyFont="1" applyFill="1" applyBorder="1" applyAlignment="1" applyProtection="1">
      <alignment horizontal="center" vertical="center" wrapText="1"/>
      <protection/>
    </xf>
    <xf numFmtId="0" fontId="30" fillId="0" borderId="10" xfId="90" applyNumberFormat="1" applyFont="1" applyFill="1" applyBorder="1" applyAlignment="1" applyProtection="1">
      <alignment horizontal="center" vertical="center" wrapText="1" readingOrder="1"/>
      <protection/>
    </xf>
    <xf numFmtId="0" fontId="30" fillId="24" borderId="10" xfId="145" applyNumberFormat="1" applyFont="1" applyFill="1" applyBorder="1" applyAlignment="1">
      <alignment horizontal="center" vertical="center" wrapText="1"/>
      <protection/>
    </xf>
    <xf numFmtId="0" fontId="30" fillId="24" borderId="10" xfId="90" applyNumberFormat="1" applyFont="1" applyFill="1" applyBorder="1" applyAlignment="1" applyProtection="1">
      <alignment horizontal="center" vertical="center" wrapText="1"/>
      <protection/>
    </xf>
    <xf numFmtId="193" fontId="26" fillId="0" borderId="10" xfId="149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96" fontId="39" fillId="0" borderId="10" xfId="0" applyNumberFormat="1" applyFont="1" applyFill="1" applyBorder="1" applyAlignment="1">
      <alignment horizontal="center" vertical="center" wrapText="1"/>
    </xf>
    <xf numFmtId="193" fontId="30" fillId="0" borderId="10" xfId="90" applyNumberFormat="1" applyFont="1" applyFill="1" applyBorder="1" applyAlignment="1" applyProtection="1">
      <alignment horizontal="center" vertical="center" wrapText="1" readingOrder="1"/>
      <protection/>
    </xf>
    <xf numFmtId="0" fontId="39" fillId="0" borderId="10" xfId="0" applyFont="1" applyBorder="1" applyAlignment="1">
      <alignment horizontal="center" vertical="center" wrapText="1"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96" fontId="39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145" applyFont="1" applyBorder="1" applyAlignment="1">
      <alignment horizontal="center" vertical="center" wrapText="1"/>
      <protection/>
    </xf>
    <xf numFmtId="0" fontId="39" fillId="0" borderId="13" xfId="145" applyFont="1" applyBorder="1" applyAlignment="1">
      <alignment horizontal="center" vertical="center" wrapText="1"/>
      <protection/>
    </xf>
    <xf numFmtId="0" fontId="39" fillId="0" borderId="11" xfId="145" applyFont="1" applyBorder="1" applyAlignment="1">
      <alignment horizontal="center" vertical="center" wrapText="1"/>
      <protection/>
    </xf>
  </cellXfs>
  <cellStyles count="1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0 2" xfId="35"/>
    <cellStyle name="S1" xfId="36"/>
    <cellStyle name="S11" xfId="37"/>
    <cellStyle name="S3" xfId="38"/>
    <cellStyle name="S3 2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Гиперссылка 2 2" xfId="56"/>
    <cellStyle name="Currency" xfId="57"/>
    <cellStyle name="Currency [0]" xfId="58"/>
    <cellStyle name="Денежный 3 2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10" xfId="68"/>
    <cellStyle name="Обычный 10 2" xfId="69"/>
    <cellStyle name="Обычный 11" xfId="70"/>
    <cellStyle name="Обычный 11 2" xfId="71"/>
    <cellStyle name="Обычный 12" xfId="72"/>
    <cellStyle name="Обычный 12 2" xfId="73"/>
    <cellStyle name="Обычный 13" xfId="74"/>
    <cellStyle name="Обычный 13 10" xfId="75"/>
    <cellStyle name="Обычный 13 2" xfId="76"/>
    <cellStyle name="Обычный 13 71" xfId="77"/>
    <cellStyle name="Обычный 14" xfId="78"/>
    <cellStyle name="Обычный 14 10" xfId="79"/>
    <cellStyle name="Обычный 14 2" xfId="80"/>
    <cellStyle name="Обычный 14 3" xfId="81"/>
    <cellStyle name="Обычный 15" xfId="82"/>
    <cellStyle name="Обычный 15 2" xfId="83"/>
    <cellStyle name="Обычный 16" xfId="84"/>
    <cellStyle name="Обычный 16 2 2" xfId="85"/>
    <cellStyle name="Обычный 16 5" xfId="86"/>
    <cellStyle name="Обычный 17" xfId="87"/>
    <cellStyle name="Обычный 18" xfId="88"/>
    <cellStyle name="Обычный 19" xfId="89"/>
    <cellStyle name="Обычный 2" xfId="90"/>
    <cellStyle name="Обычный 2 10" xfId="91"/>
    <cellStyle name="Обычный 2 11" xfId="92"/>
    <cellStyle name="Обычный 2 12" xfId="93"/>
    <cellStyle name="Обычный 2 13" xfId="94"/>
    <cellStyle name="Обычный 2 14" xfId="95"/>
    <cellStyle name="Обычный 2 15" xfId="96"/>
    <cellStyle name="Обычный 2 15 2" xfId="97"/>
    <cellStyle name="Обычный 2 16" xfId="98"/>
    <cellStyle name="Обычный 2 17" xfId="99"/>
    <cellStyle name="Обычный 2 18" xfId="100"/>
    <cellStyle name="Обычный 2 19" xfId="101"/>
    <cellStyle name="Обычный 2 2" xfId="102"/>
    <cellStyle name="Обычный 2 2 2" xfId="103"/>
    <cellStyle name="Обычный 2 20" xfId="104"/>
    <cellStyle name="Обычный 2 21" xfId="105"/>
    <cellStyle name="Обычный 2 22" xfId="106"/>
    <cellStyle name="Обычный 2 23" xfId="107"/>
    <cellStyle name="Обычный 2 24" xfId="108"/>
    <cellStyle name="Обычный 2 25" xfId="109"/>
    <cellStyle name="Обычный 2 26" xfId="110"/>
    <cellStyle name="Обычный 2 27" xfId="111"/>
    <cellStyle name="Обычный 2 28" xfId="112"/>
    <cellStyle name="Обычный 2 29" xfId="113"/>
    <cellStyle name="Обычный 2 3" xfId="114"/>
    <cellStyle name="Обычный 2 30" xfId="115"/>
    <cellStyle name="Обычный 2 31" xfId="116"/>
    <cellStyle name="Обычный 2 34" xfId="117"/>
    <cellStyle name="Обычный 2 35" xfId="118"/>
    <cellStyle name="Обычный 2 36" xfId="119"/>
    <cellStyle name="Обычный 2 37" xfId="120"/>
    <cellStyle name="Обычный 2 38" xfId="121"/>
    <cellStyle name="Обычный 2 39" xfId="122"/>
    <cellStyle name="Обычный 2 4" xfId="123"/>
    <cellStyle name="Обычный 2 40" xfId="124"/>
    <cellStyle name="Обычный 2 41" xfId="125"/>
    <cellStyle name="Обычный 2 42" xfId="126"/>
    <cellStyle name="Обычный 2 43" xfId="127"/>
    <cellStyle name="Обычный 2 44" xfId="128"/>
    <cellStyle name="Обычный 2 45" xfId="129"/>
    <cellStyle name="Обычный 2 46" xfId="130"/>
    <cellStyle name="Обычный 2 47" xfId="131"/>
    <cellStyle name="Обычный 2 48" xfId="132"/>
    <cellStyle name="Обычный 2 5" xfId="133"/>
    <cellStyle name="Обычный 2 6" xfId="134"/>
    <cellStyle name="Обычный 2 7" xfId="135"/>
    <cellStyle name="Обычный 2 8" xfId="136"/>
    <cellStyle name="Обычный 2 9" xfId="137"/>
    <cellStyle name="Обычный 20" xfId="138"/>
    <cellStyle name="Обычный 20 2" xfId="139"/>
    <cellStyle name="Обычный 21" xfId="140"/>
    <cellStyle name="Обычный 21 2" xfId="141"/>
    <cellStyle name="Обычный 26" xfId="142"/>
    <cellStyle name="Обычный 29" xfId="143"/>
    <cellStyle name="Обычный 29 2" xfId="144"/>
    <cellStyle name="Обычный 3" xfId="145"/>
    <cellStyle name="Обычный 3 16" xfId="146"/>
    <cellStyle name="Обычный 3 19" xfId="147"/>
    <cellStyle name="Обычный 3 2" xfId="148"/>
    <cellStyle name="Обычный 3 2 2" xfId="149"/>
    <cellStyle name="Обычный 3 3" xfId="150"/>
    <cellStyle name="Обычный 3 4" xfId="151"/>
    <cellStyle name="Обычный 3 6" xfId="152"/>
    <cellStyle name="Обычный 30" xfId="153"/>
    <cellStyle name="Обычный 30 2" xfId="154"/>
    <cellStyle name="Обычный 31" xfId="155"/>
    <cellStyle name="Обычный 31 2" xfId="156"/>
    <cellStyle name="Обычный 32" xfId="157"/>
    <cellStyle name="Обычный 34" xfId="158"/>
    <cellStyle name="Обычный 35" xfId="159"/>
    <cellStyle name="Обычный 36" xfId="160"/>
    <cellStyle name="Обычный 36 2" xfId="161"/>
    <cellStyle name="Обычный 37" xfId="162"/>
    <cellStyle name="Обычный 37 2" xfId="163"/>
    <cellStyle name="Обычный 38" xfId="164"/>
    <cellStyle name="Обычный 38 2" xfId="165"/>
    <cellStyle name="Обычный 39" xfId="166"/>
    <cellStyle name="Обычный 39 2" xfId="167"/>
    <cellStyle name="Обычный 4" xfId="168"/>
    <cellStyle name="Обычный 4 2" xfId="169"/>
    <cellStyle name="Обычный 40" xfId="170"/>
    <cellStyle name="Обычный 40 2" xfId="171"/>
    <cellStyle name="Обычный 41" xfId="172"/>
    <cellStyle name="Обычный 41 2" xfId="173"/>
    <cellStyle name="Обычный 42" xfId="174"/>
    <cellStyle name="Обычный 42 2" xfId="175"/>
    <cellStyle name="Обычный 43" xfId="176"/>
    <cellStyle name="Обычный 46" xfId="177"/>
    <cellStyle name="Обычный 47" xfId="178"/>
    <cellStyle name="Обычный 5" xfId="179"/>
    <cellStyle name="Обычный 5 10" xfId="180"/>
    <cellStyle name="Обычный 6" xfId="181"/>
    <cellStyle name="Обычный 6 2" xfId="182"/>
    <cellStyle name="Обычный 6 3" xfId="183"/>
    <cellStyle name="Обычный 60" xfId="184"/>
    <cellStyle name="Обычный 7" xfId="185"/>
    <cellStyle name="Обычный 7 2" xfId="186"/>
    <cellStyle name="Обычный 7 43" xfId="187"/>
    <cellStyle name="Обычный 73" xfId="188"/>
    <cellStyle name="Обычный 74" xfId="189"/>
    <cellStyle name="Обычный 8" xfId="190"/>
    <cellStyle name="Обычный 9" xfId="191"/>
    <cellStyle name="Обычный 9 2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Финансовый 2" xfId="202"/>
    <cellStyle name="Финансовый 2 2" xfId="203"/>
    <cellStyle name="Хороший" xfId="20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60" zoomScaleNormal="60" zoomScalePageLayoutView="60" workbookViewId="0" topLeftCell="A1">
      <selection activeCell="I22" sqref="I22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2" customWidth="1"/>
    <col min="14" max="16384" width="9.00390625" style="1" customWidth="1"/>
  </cols>
  <sheetData>
    <row r="1" spans="11:13" ht="15.75">
      <c r="K1" s="2" t="s">
        <v>83</v>
      </c>
      <c r="L1" s="1"/>
      <c r="M1" s="1"/>
    </row>
    <row r="2" spans="11:13" ht="15.75">
      <c r="K2" s="2" t="s">
        <v>57</v>
      </c>
      <c r="L2" s="1"/>
      <c r="M2" s="1"/>
    </row>
    <row r="3" spans="11:13" ht="15.75">
      <c r="K3" s="2" t="s">
        <v>64</v>
      </c>
      <c r="L3" s="1"/>
      <c r="M3" s="1"/>
    </row>
    <row r="4" spans="1:13" s="9" customFormat="1" ht="35.25" customHeigh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9" customFormat="1" ht="18.75">
      <c r="A5" s="77" t="s">
        <v>155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0" ht="15.75">
      <c r="A6" s="78"/>
      <c r="B6" s="78"/>
      <c r="C6" s="78"/>
      <c r="D6" s="78"/>
      <c r="E6" s="78"/>
      <c r="F6" s="78"/>
      <c r="G6" s="78"/>
      <c r="H6" s="78"/>
      <c r="I6" s="78"/>
      <c r="J6" s="1"/>
    </row>
    <row r="7" spans="1:13" s="7" customFormat="1" ht="104.25" customHeight="1">
      <c r="A7" s="72" t="s">
        <v>1</v>
      </c>
      <c r="B7" s="73" t="s">
        <v>16</v>
      </c>
      <c r="C7" s="72" t="s">
        <v>2</v>
      </c>
      <c r="D7" s="72" t="s">
        <v>3</v>
      </c>
      <c r="E7" s="72" t="s">
        <v>6</v>
      </c>
      <c r="F7" s="79" t="s">
        <v>55</v>
      </c>
      <c r="G7" s="79"/>
      <c r="H7" s="72" t="s">
        <v>4</v>
      </c>
      <c r="I7" s="72" t="s">
        <v>7</v>
      </c>
      <c r="J7" s="72" t="s">
        <v>8</v>
      </c>
      <c r="K7" s="73" t="s">
        <v>15</v>
      </c>
      <c r="L7" s="74" t="s">
        <v>9</v>
      </c>
      <c r="M7" s="74"/>
    </row>
    <row r="8" spans="1:13" s="11" customFormat="1" ht="31.5">
      <c r="A8" s="72"/>
      <c r="B8" s="73"/>
      <c r="C8" s="72"/>
      <c r="D8" s="72"/>
      <c r="E8" s="72"/>
      <c r="F8" s="65" t="s">
        <v>10</v>
      </c>
      <c r="G8" s="65" t="s">
        <v>11</v>
      </c>
      <c r="H8" s="72"/>
      <c r="I8" s="72"/>
      <c r="J8" s="72"/>
      <c r="K8" s="73"/>
      <c r="L8" s="67" t="s">
        <v>12</v>
      </c>
      <c r="M8" s="67" t="s">
        <v>13</v>
      </c>
    </row>
    <row r="9" spans="1:13" s="7" customFormat="1" ht="15.75" customHeight="1">
      <c r="A9" s="73" t="s">
        <v>22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63">
      <c r="A10" s="15">
        <v>1</v>
      </c>
      <c r="B10" s="56" t="s">
        <v>156</v>
      </c>
      <c r="C10" s="15">
        <v>7713076301</v>
      </c>
      <c r="D10" s="15">
        <v>771301001</v>
      </c>
      <c r="E10" s="15" t="s">
        <v>157</v>
      </c>
      <c r="F10" s="15" t="s">
        <v>158</v>
      </c>
      <c r="G10" s="14">
        <v>39433</v>
      </c>
      <c r="H10" s="54">
        <v>390720</v>
      </c>
      <c r="I10" s="56" t="s">
        <v>161</v>
      </c>
      <c r="J10" s="56" t="s">
        <v>159</v>
      </c>
      <c r="K10" s="15" t="s">
        <v>17</v>
      </c>
      <c r="L10" s="71">
        <v>1755.1</v>
      </c>
      <c r="M10" s="71">
        <v>1769.9</v>
      </c>
    </row>
    <row r="11" spans="1:13" ht="63">
      <c r="A11" s="15">
        <v>2</v>
      </c>
      <c r="B11" s="56" t="s">
        <v>156</v>
      </c>
      <c r="C11" s="15">
        <v>7713076301</v>
      </c>
      <c r="D11" s="15">
        <v>771301001</v>
      </c>
      <c r="E11" s="15" t="s">
        <v>157</v>
      </c>
      <c r="F11" s="15" t="s">
        <v>158</v>
      </c>
      <c r="G11" s="14">
        <v>39433</v>
      </c>
      <c r="H11" s="54">
        <v>390720</v>
      </c>
      <c r="I11" s="56" t="s">
        <v>161</v>
      </c>
      <c r="J11" s="56" t="s">
        <v>159</v>
      </c>
      <c r="K11" s="15" t="s">
        <v>17</v>
      </c>
      <c r="L11" s="71">
        <v>1850.1</v>
      </c>
      <c r="M11" s="71">
        <v>1864.9</v>
      </c>
    </row>
    <row r="12" spans="1:13" ht="63">
      <c r="A12" s="15">
        <v>3</v>
      </c>
      <c r="B12" s="56" t="s">
        <v>156</v>
      </c>
      <c r="C12" s="15">
        <v>7713076301</v>
      </c>
      <c r="D12" s="15">
        <v>771301001</v>
      </c>
      <c r="E12" s="15" t="s">
        <v>157</v>
      </c>
      <c r="F12" s="15" t="s">
        <v>158</v>
      </c>
      <c r="G12" s="14">
        <v>39433</v>
      </c>
      <c r="H12" s="54">
        <v>390720</v>
      </c>
      <c r="I12" s="56" t="s">
        <v>161</v>
      </c>
      <c r="J12" s="56" t="s">
        <v>159</v>
      </c>
      <c r="K12" s="15" t="s">
        <v>17</v>
      </c>
      <c r="L12" s="71">
        <v>1740.1</v>
      </c>
      <c r="M12" s="71">
        <v>1754.9</v>
      </c>
    </row>
    <row r="13" spans="1:13" ht="63">
      <c r="A13" s="15">
        <v>4</v>
      </c>
      <c r="B13" s="56" t="s">
        <v>156</v>
      </c>
      <c r="C13" s="15">
        <v>7713076301</v>
      </c>
      <c r="D13" s="15">
        <v>771301001</v>
      </c>
      <c r="E13" s="15" t="s">
        <v>157</v>
      </c>
      <c r="F13" s="15" t="s">
        <v>158</v>
      </c>
      <c r="G13" s="14">
        <v>39433</v>
      </c>
      <c r="H13" s="54">
        <v>390720</v>
      </c>
      <c r="I13" s="56" t="s">
        <v>161</v>
      </c>
      <c r="J13" s="56" t="s">
        <v>159</v>
      </c>
      <c r="K13" s="15" t="s">
        <v>17</v>
      </c>
      <c r="L13" s="71">
        <v>1835.1</v>
      </c>
      <c r="M13" s="71">
        <v>1849.9</v>
      </c>
    </row>
    <row r="14" spans="1:13" ht="63">
      <c r="A14" s="15">
        <v>5</v>
      </c>
      <c r="B14" s="56" t="s">
        <v>156</v>
      </c>
      <c r="C14" s="15">
        <v>7713076301</v>
      </c>
      <c r="D14" s="15">
        <v>771301001</v>
      </c>
      <c r="E14" s="15" t="s">
        <v>157</v>
      </c>
      <c r="F14" s="15" t="s">
        <v>158</v>
      </c>
      <c r="G14" s="14">
        <v>39433</v>
      </c>
      <c r="H14" s="54">
        <v>396000</v>
      </c>
      <c r="I14" s="56" t="s">
        <v>161</v>
      </c>
      <c r="J14" s="56" t="s">
        <v>159</v>
      </c>
      <c r="K14" s="15" t="s">
        <v>160</v>
      </c>
      <c r="L14" s="71">
        <v>1965</v>
      </c>
      <c r="M14" s="71">
        <v>1980</v>
      </c>
    </row>
    <row r="15" spans="1:13" ht="63">
      <c r="A15" s="15">
        <v>6</v>
      </c>
      <c r="B15" s="56" t="s">
        <v>156</v>
      </c>
      <c r="C15" s="15">
        <v>7713076301</v>
      </c>
      <c r="D15" s="15">
        <v>771301001</v>
      </c>
      <c r="E15" s="15" t="s">
        <v>157</v>
      </c>
      <c r="F15" s="15" t="s">
        <v>158</v>
      </c>
      <c r="G15" s="14">
        <v>39433</v>
      </c>
      <c r="H15" s="54">
        <v>396000</v>
      </c>
      <c r="I15" s="56" t="s">
        <v>161</v>
      </c>
      <c r="J15" s="56" t="s">
        <v>159</v>
      </c>
      <c r="K15" s="15" t="s">
        <v>160</v>
      </c>
      <c r="L15" s="71">
        <v>2155</v>
      </c>
      <c r="M15" s="71">
        <v>2170</v>
      </c>
    </row>
    <row r="16" spans="1:13" ht="63">
      <c r="A16" s="15">
        <v>7</v>
      </c>
      <c r="B16" s="56" t="s">
        <v>156</v>
      </c>
      <c r="C16" s="15">
        <v>7713076301</v>
      </c>
      <c r="D16" s="15">
        <v>771301001</v>
      </c>
      <c r="E16" s="15" t="s">
        <v>157</v>
      </c>
      <c r="F16" s="15" t="s">
        <v>158</v>
      </c>
      <c r="G16" s="14">
        <v>39433</v>
      </c>
      <c r="H16" s="54">
        <v>21120</v>
      </c>
      <c r="I16" s="56" t="s">
        <v>161</v>
      </c>
      <c r="J16" s="56" t="s">
        <v>159</v>
      </c>
      <c r="K16" s="15" t="s">
        <v>160</v>
      </c>
      <c r="L16" s="71">
        <v>1965</v>
      </c>
      <c r="M16" s="71">
        <v>1980</v>
      </c>
    </row>
    <row r="17" spans="1:13" ht="15.75">
      <c r="A17" s="35"/>
      <c r="B17" s="66" t="s">
        <v>18</v>
      </c>
      <c r="C17" s="36"/>
      <c r="D17" s="36"/>
      <c r="E17" s="36"/>
      <c r="F17" s="36"/>
      <c r="G17" s="36"/>
      <c r="H17" s="55">
        <f>SUM(H10:H16)</f>
        <v>2376000</v>
      </c>
      <c r="I17" s="37"/>
      <c r="J17" s="37"/>
      <c r="K17" s="39"/>
      <c r="L17" s="39"/>
      <c r="M17" s="39"/>
    </row>
    <row r="18" spans="1:13" ht="15.75" customHeight="1">
      <c r="A18" s="73" t="s">
        <v>19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.75">
      <c r="A19" s="40"/>
      <c r="B19" s="66" t="s">
        <v>20</v>
      </c>
      <c r="C19" s="40"/>
      <c r="D19" s="40"/>
      <c r="E19" s="40"/>
      <c r="F19" s="40"/>
      <c r="G19" s="40"/>
      <c r="H19" s="55">
        <v>0</v>
      </c>
      <c r="I19" s="37"/>
      <c r="J19" s="37"/>
      <c r="K19" s="39"/>
      <c r="L19" s="39"/>
      <c r="M19" s="39"/>
    </row>
    <row r="20" spans="1:13" ht="15.75">
      <c r="A20" s="41"/>
      <c r="B20" s="66" t="s">
        <v>21</v>
      </c>
      <c r="C20" s="41"/>
      <c r="D20" s="41"/>
      <c r="E20" s="41"/>
      <c r="F20" s="41"/>
      <c r="G20" s="41"/>
      <c r="H20" s="55">
        <f>SUM(H17,H19)</f>
        <v>2376000</v>
      </c>
      <c r="I20" s="37"/>
      <c r="J20" s="37"/>
      <c r="K20" s="39"/>
      <c r="L20" s="39"/>
      <c r="M20" s="39"/>
    </row>
  </sheetData>
  <sheetProtection/>
  <autoFilter ref="A8:M20"/>
  <mergeCells count="16">
    <mergeCell ref="A4:M4"/>
    <mergeCell ref="A5:M5"/>
    <mergeCell ref="A6:I6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  <mergeCell ref="L7:M7"/>
    <mergeCell ref="A9:M9"/>
    <mergeCell ref="A18:M18"/>
  </mergeCells>
  <printOptions/>
  <pageMargins left="0.1968503937007874" right="0.1968503937007874" top="0.7480314960629921" bottom="0.7480314960629921" header="0.31496062992125984" footer="0.31496062992125984"/>
  <pageSetup firstPageNumber="17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60" zoomScaleNormal="60" zoomScalePageLayoutView="70" workbookViewId="0" topLeftCell="A1">
      <selection activeCell="H17" sqref="H1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2" customWidth="1"/>
    <col min="14" max="16384" width="9.00390625" style="1" customWidth="1"/>
  </cols>
  <sheetData>
    <row r="1" spans="1:13" s="9" customFormat="1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9" customFormat="1" ht="18.75">
      <c r="A2" s="77" t="s">
        <v>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0" ht="15.75">
      <c r="A3" s="78"/>
      <c r="B3" s="78"/>
      <c r="C3" s="78"/>
      <c r="D3" s="78"/>
      <c r="E3" s="78"/>
      <c r="F3" s="78"/>
      <c r="G3" s="78"/>
      <c r="H3" s="78"/>
      <c r="I3" s="78"/>
      <c r="J3" s="1"/>
    </row>
    <row r="4" spans="1:13" s="7" customFormat="1" ht="104.25" customHeight="1">
      <c r="A4" s="72" t="s">
        <v>1</v>
      </c>
      <c r="B4" s="73" t="s">
        <v>16</v>
      </c>
      <c r="C4" s="72" t="s">
        <v>2</v>
      </c>
      <c r="D4" s="72" t="s">
        <v>3</v>
      </c>
      <c r="E4" s="72" t="s">
        <v>6</v>
      </c>
      <c r="F4" s="79" t="s">
        <v>55</v>
      </c>
      <c r="G4" s="79"/>
      <c r="H4" s="72" t="s">
        <v>4</v>
      </c>
      <c r="I4" s="72" t="s">
        <v>7</v>
      </c>
      <c r="J4" s="72" t="s">
        <v>8</v>
      </c>
      <c r="K4" s="73" t="s">
        <v>15</v>
      </c>
      <c r="L4" s="74" t="s">
        <v>9</v>
      </c>
      <c r="M4" s="74"/>
    </row>
    <row r="5" spans="1:13" s="11" customFormat="1" ht="31.5">
      <c r="A5" s="72"/>
      <c r="B5" s="73"/>
      <c r="C5" s="72"/>
      <c r="D5" s="72"/>
      <c r="E5" s="72"/>
      <c r="F5" s="44" t="s">
        <v>10</v>
      </c>
      <c r="G5" s="44" t="s">
        <v>11</v>
      </c>
      <c r="H5" s="72"/>
      <c r="I5" s="72"/>
      <c r="J5" s="72"/>
      <c r="K5" s="73"/>
      <c r="L5" s="45" t="s">
        <v>12</v>
      </c>
      <c r="M5" s="45" t="s">
        <v>13</v>
      </c>
    </row>
    <row r="6" spans="1:13" s="7" customFormat="1" ht="15.75" customHeight="1">
      <c r="A6" s="73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31.5">
      <c r="A7" s="15">
        <v>1</v>
      </c>
      <c r="B7" s="56" t="s">
        <v>50</v>
      </c>
      <c r="C7" s="15">
        <v>2308210371</v>
      </c>
      <c r="D7" s="15">
        <v>230801001</v>
      </c>
      <c r="E7" s="15" t="s">
        <v>51</v>
      </c>
      <c r="F7" s="15">
        <v>122485</v>
      </c>
      <c r="G7" s="14">
        <v>41865</v>
      </c>
      <c r="H7" s="54">
        <v>8815.39</v>
      </c>
      <c r="I7" s="56" t="s">
        <v>23</v>
      </c>
      <c r="J7" s="56" t="s">
        <v>70</v>
      </c>
      <c r="K7" s="15" t="s">
        <v>26</v>
      </c>
      <c r="L7" s="15"/>
      <c r="M7" s="15"/>
    </row>
    <row r="8" spans="1:13" ht="15.75">
      <c r="A8" s="35"/>
      <c r="B8" s="43" t="s">
        <v>18</v>
      </c>
      <c r="C8" s="36"/>
      <c r="D8" s="36"/>
      <c r="E8" s="36"/>
      <c r="F8" s="36"/>
      <c r="G8" s="36"/>
      <c r="H8" s="55">
        <f>SUM(H7:H7)</f>
        <v>8815.39</v>
      </c>
      <c r="I8" s="37"/>
      <c r="J8" s="37"/>
      <c r="K8" s="39"/>
      <c r="L8" s="39"/>
      <c r="M8" s="39"/>
    </row>
    <row r="9" spans="1:13" ht="15.75" customHeight="1">
      <c r="A9" s="73" t="s">
        <v>19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5.75">
      <c r="A10" s="40"/>
      <c r="B10" s="43" t="s">
        <v>20</v>
      </c>
      <c r="C10" s="40"/>
      <c r="D10" s="40"/>
      <c r="E10" s="40"/>
      <c r="F10" s="40"/>
      <c r="G10" s="40"/>
      <c r="H10" s="55">
        <v>0</v>
      </c>
      <c r="I10" s="37"/>
      <c r="J10" s="37"/>
      <c r="K10" s="39"/>
      <c r="L10" s="39"/>
      <c r="M10" s="39"/>
    </row>
    <row r="11" spans="1:13" ht="15.75">
      <c r="A11" s="41"/>
      <c r="B11" s="43" t="s">
        <v>21</v>
      </c>
      <c r="C11" s="41"/>
      <c r="D11" s="41"/>
      <c r="E11" s="41"/>
      <c r="F11" s="41"/>
      <c r="G11" s="41"/>
      <c r="H11" s="55">
        <f>SUM(H8,H10)</f>
        <v>8815.39</v>
      </c>
      <c r="I11" s="37"/>
      <c r="J11" s="37"/>
      <c r="K11" s="39"/>
      <c r="L11" s="39"/>
      <c r="M11" s="39"/>
    </row>
  </sheetData>
  <sheetProtection/>
  <autoFilter ref="A5:M11"/>
  <mergeCells count="16">
    <mergeCell ref="I4:I5"/>
    <mergeCell ref="J4:J5"/>
    <mergeCell ref="K4:K5"/>
    <mergeCell ref="L4:M4"/>
    <mergeCell ref="A6:M6"/>
    <mergeCell ref="A9:M9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printOptions/>
  <pageMargins left="0.1968503937007874" right="0.1968503937007874" top="0.7480314960629921" bottom="0.7480314960629921" header="0.31496062992125984" footer="0.31496062992125984"/>
  <pageSetup firstPageNumber="18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60" zoomScaleNormal="60" zoomScalePageLayoutView="50" workbookViewId="0" topLeftCell="A1">
      <selection activeCell="N7" sqref="N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7.00390625" style="12" customWidth="1"/>
    <col min="14" max="16384" width="9.00390625" style="1" customWidth="1"/>
  </cols>
  <sheetData>
    <row r="1" spans="1:13" s="9" customFormat="1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9" customFormat="1" ht="18.75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0" ht="15.75">
      <c r="A3" s="78"/>
      <c r="B3" s="78"/>
      <c r="C3" s="78"/>
      <c r="D3" s="78"/>
      <c r="E3" s="78"/>
      <c r="F3" s="78"/>
      <c r="G3" s="78"/>
      <c r="H3" s="78"/>
      <c r="I3" s="78"/>
      <c r="J3" s="1"/>
    </row>
    <row r="4" spans="1:13" s="7" customFormat="1" ht="104.25" customHeight="1">
      <c r="A4" s="72" t="s">
        <v>1</v>
      </c>
      <c r="B4" s="73" t="s">
        <v>16</v>
      </c>
      <c r="C4" s="72" t="s">
        <v>2</v>
      </c>
      <c r="D4" s="72" t="s">
        <v>3</v>
      </c>
      <c r="E4" s="72" t="s">
        <v>6</v>
      </c>
      <c r="F4" s="79" t="s">
        <v>55</v>
      </c>
      <c r="G4" s="79"/>
      <c r="H4" s="72" t="s">
        <v>4</v>
      </c>
      <c r="I4" s="72" t="s">
        <v>7</v>
      </c>
      <c r="J4" s="72" t="s">
        <v>8</v>
      </c>
      <c r="K4" s="73" t="s">
        <v>15</v>
      </c>
      <c r="L4" s="74" t="s">
        <v>9</v>
      </c>
      <c r="M4" s="74"/>
    </row>
    <row r="5" spans="1:13" s="11" customFormat="1" ht="31.5">
      <c r="A5" s="72"/>
      <c r="B5" s="73"/>
      <c r="C5" s="72"/>
      <c r="D5" s="72"/>
      <c r="E5" s="72"/>
      <c r="F5" s="38" t="s">
        <v>10</v>
      </c>
      <c r="G5" s="38" t="s">
        <v>11</v>
      </c>
      <c r="H5" s="72"/>
      <c r="I5" s="72"/>
      <c r="J5" s="72"/>
      <c r="K5" s="73"/>
      <c r="L5" s="13" t="s">
        <v>12</v>
      </c>
      <c r="M5" s="13" t="s">
        <v>13</v>
      </c>
    </row>
    <row r="6" spans="1:13" s="7" customFormat="1" ht="15.75" customHeight="1">
      <c r="A6" s="73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63">
      <c r="A7" s="15">
        <v>1</v>
      </c>
      <c r="B7" s="56" t="s">
        <v>53</v>
      </c>
      <c r="C7" s="15" t="s">
        <v>54</v>
      </c>
      <c r="D7" s="15" t="s">
        <v>27</v>
      </c>
      <c r="E7" s="15" t="s">
        <v>38</v>
      </c>
      <c r="F7" s="15" t="s">
        <v>52</v>
      </c>
      <c r="G7" s="14">
        <v>40794</v>
      </c>
      <c r="H7" s="54">
        <v>712800</v>
      </c>
      <c r="I7" s="56" t="s">
        <v>71</v>
      </c>
      <c r="J7" s="56" t="s">
        <v>58</v>
      </c>
      <c r="K7" s="18" t="s">
        <v>26</v>
      </c>
      <c r="L7" s="57">
        <v>2330</v>
      </c>
      <c r="M7" s="57">
        <v>2370</v>
      </c>
    </row>
    <row r="8" spans="1:13" ht="63">
      <c r="A8" s="15">
        <f>SUM(A7+1)</f>
        <v>2</v>
      </c>
      <c r="B8" s="56" t="s">
        <v>53</v>
      </c>
      <c r="C8" s="15" t="s">
        <v>54</v>
      </c>
      <c r="D8" s="15" t="s">
        <v>27</v>
      </c>
      <c r="E8" s="15" t="s">
        <v>39</v>
      </c>
      <c r="F8" s="15" t="s">
        <v>52</v>
      </c>
      <c r="G8" s="14">
        <v>40794</v>
      </c>
      <c r="H8" s="54">
        <v>66000</v>
      </c>
      <c r="I8" s="56" t="s">
        <v>71</v>
      </c>
      <c r="J8" s="56" t="s">
        <v>40</v>
      </c>
      <c r="K8" s="18" t="s">
        <v>26</v>
      </c>
      <c r="L8" s="57">
        <v>2340</v>
      </c>
      <c r="M8" s="57">
        <v>2370</v>
      </c>
    </row>
    <row r="9" spans="1:13" ht="63">
      <c r="A9" s="15">
        <v>3</v>
      </c>
      <c r="B9" s="56" t="s">
        <v>53</v>
      </c>
      <c r="C9" s="15" t="s">
        <v>54</v>
      </c>
      <c r="D9" s="15" t="s">
        <v>27</v>
      </c>
      <c r="E9" s="15" t="s">
        <v>41</v>
      </c>
      <c r="F9" s="15" t="s">
        <v>52</v>
      </c>
      <c r="G9" s="14">
        <v>40794</v>
      </c>
      <c r="H9" s="54">
        <v>27720</v>
      </c>
      <c r="I9" s="56" t="s">
        <v>71</v>
      </c>
      <c r="J9" s="56" t="s">
        <v>42</v>
      </c>
      <c r="K9" s="18" t="s">
        <v>26</v>
      </c>
      <c r="L9" s="57">
        <v>2340</v>
      </c>
      <c r="M9" s="57">
        <v>2370</v>
      </c>
    </row>
    <row r="10" spans="1:13" ht="63">
      <c r="A10" s="15">
        <v>4</v>
      </c>
      <c r="B10" s="56" t="s">
        <v>53</v>
      </c>
      <c r="C10" s="15" t="s">
        <v>54</v>
      </c>
      <c r="D10" s="15" t="s">
        <v>27</v>
      </c>
      <c r="E10" s="15" t="s">
        <v>41</v>
      </c>
      <c r="F10" s="15" t="s">
        <v>52</v>
      </c>
      <c r="G10" s="14">
        <v>40794</v>
      </c>
      <c r="H10" s="54">
        <v>3960</v>
      </c>
      <c r="I10" s="56" t="s">
        <v>71</v>
      </c>
      <c r="J10" s="56" t="s">
        <v>42</v>
      </c>
      <c r="K10" s="18" t="s">
        <v>26</v>
      </c>
      <c r="L10" s="57">
        <v>2399</v>
      </c>
      <c r="M10" s="57">
        <v>2400</v>
      </c>
    </row>
    <row r="11" spans="1:13" ht="63">
      <c r="A11" s="15">
        <v>5</v>
      </c>
      <c r="B11" s="56" t="s">
        <v>53</v>
      </c>
      <c r="C11" s="15" t="s">
        <v>54</v>
      </c>
      <c r="D11" s="15" t="s">
        <v>27</v>
      </c>
      <c r="E11" s="15" t="s">
        <v>43</v>
      </c>
      <c r="F11" s="15" t="s">
        <v>52</v>
      </c>
      <c r="G11" s="14">
        <v>40794</v>
      </c>
      <c r="H11" s="54">
        <v>171600</v>
      </c>
      <c r="I11" s="56" t="s">
        <v>71</v>
      </c>
      <c r="J11" s="56" t="s">
        <v>44</v>
      </c>
      <c r="K11" s="18" t="s">
        <v>26</v>
      </c>
      <c r="L11" s="57">
        <v>2340</v>
      </c>
      <c r="M11" s="57">
        <v>2370</v>
      </c>
    </row>
    <row r="12" spans="1:13" ht="63">
      <c r="A12" s="15">
        <v>6</v>
      </c>
      <c r="B12" s="56" t="s">
        <v>53</v>
      </c>
      <c r="C12" s="15">
        <v>7718809496</v>
      </c>
      <c r="D12" s="15">
        <v>770401001</v>
      </c>
      <c r="E12" s="15" t="s">
        <v>72</v>
      </c>
      <c r="F12" s="15" t="s">
        <v>52</v>
      </c>
      <c r="G12" s="14">
        <v>40794</v>
      </c>
      <c r="H12" s="54">
        <v>171600</v>
      </c>
      <c r="I12" s="56" t="s">
        <v>71</v>
      </c>
      <c r="J12" s="56" t="s">
        <v>45</v>
      </c>
      <c r="K12" s="18" t="s">
        <v>26</v>
      </c>
      <c r="L12" s="57">
        <v>2340</v>
      </c>
      <c r="M12" s="57">
        <v>2370</v>
      </c>
    </row>
    <row r="13" spans="1:13" ht="63">
      <c r="A13" s="15">
        <v>7</v>
      </c>
      <c r="B13" s="56" t="s">
        <v>53</v>
      </c>
      <c r="C13" s="15">
        <v>7718809496</v>
      </c>
      <c r="D13" s="15">
        <v>770401001</v>
      </c>
      <c r="E13" s="15" t="s">
        <v>46</v>
      </c>
      <c r="F13" s="15" t="s">
        <v>52</v>
      </c>
      <c r="G13" s="14">
        <v>40794</v>
      </c>
      <c r="H13" s="54">
        <v>205920</v>
      </c>
      <c r="I13" s="56" t="s">
        <v>71</v>
      </c>
      <c r="J13" s="56" t="s">
        <v>47</v>
      </c>
      <c r="K13" s="18" t="s">
        <v>26</v>
      </c>
      <c r="L13" s="57">
        <v>2340</v>
      </c>
      <c r="M13" s="57">
        <v>2370</v>
      </c>
    </row>
    <row r="14" spans="1:13" ht="63">
      <c r="A14" s="15">
        <v>8</v>
      </c>
      <c r="B14" s="56" t="s">
        <v>53</v>
      </c>
      <c r="C14" s="15">
        <v>7718809496</v>
      </c>
      <c r="D14" s="15">
        <v>770401001</v>
      </c>
      <c r="E14" s="15" t="s">
        <v>46</v>
      </c>
      <c r="F14" s="15" t="s">
        <v>52</v>
      </c>
      <c r="G14" s="14">
        <v>40794</v>
      </c>
      <c r="H14" s="54">
        <v>1132560</v>
      </c>
      <c r="I14" s="56" t="s">
        <v>71</v>
      </c>
      <c r="J14" s="56" t="s">
        <v>47</v>
      </c>
      <c r="K14" s="18" t="s">
        <v>26</v>
      </c>
      <c r="L14" s="57">
        <v>2399</v>
      </c>
      <c r="M14" s="57">
        <v>2400</v>
      </c>
    </row>
    <row r="15" spans="1:13" ht="63">
      <c r="A15" s="15">
        <v>9</v>
      </c>
      <c r="B15" s="56" t="s">
        <v>53</v>
      </c>
      <c r="C15" s="15" t="s">
        <v>54</v>
      </c>
      <c r="D15" s="15" t="s">
        <v>27</v>
      </c>
      <c r="E15" s="15" t="s">
        <v>48</v>
      </c>
      <c r="F15" s="15" t="s">
        <v>52</v>
      </c>
      <c r="G15" s="14">
        <v>40794</v>
      </c>
      <c r="H15" s="54">
        <v>171600</v>
      </c>
      <c r="I15" s="56" t="s">
        <v>71</v>
      </c>
      <c r="J15" s="56" t="s">
        <v>49</v>
      </c>
      <c r="K15" s="18" t="s">
        <v>26</v>
      </c>
      <c r="L15" s="57">
        <v>2370</v>
      </c>
      <c r="M15" s="57">
        <v>2400</v>
      </c>
    </row>
    <row r="16" spans="1:13" ht="63">
      <c r="A16" s="15">
        <v>10</v>
      </c>
      <c r="B16" s="56" t="s">
        <v>59</v>
      </c>
      <c r="C16" s="15" t="s">
        <v>24</v>
      </c>
      <c r="D16" s="15" t="s">
        <v>25</v>
      </c>
      <c r="E16" s="15" t="s">
        <v>43</v>
      </c>
      <c r="F16" s="15" t="s">
        <v>73</v>
      </c>
      <c r="G16" s="14">
        <v>38964</v>
      </c>
      <c r="H16" s="54">
        <v>102960</v>
      </c>
      <c r="I16" s="56" t="s">
        <v>14</v>
      </c>
      <c r="J16" s="56" t="s">
        <v>44</v>
      </c>
      <c r="K16" s="18" t="s">
        <v>17</v>
      </c>
      <c r="L16" s="58">
        <v>933.4</v>
      </c>
      <c r="M16" s="58">
        <v>935</v>
      </c>
    </row>
    <row r="17" spans="1:13" ht="63">
      <c r="A17" s="15">
        <v>11</v>
      </c>
      <c r="B17" s="56" t="s">
        <v>59</v>
      </c>
      <c r="C17" s="15" t="s">
        <v>24</v>
      </c>
      <c r="D17" s="15" t="s">
        <v>25</v>
      </c>
      <c r="E17" s="15" t="s">
        <v>43</v>
      </c>
      <c r="F17" s="15" t="s">
        <v>73</v>
      </c>
      <c r="G17" s="14">
        <v>38964</v>
      </c>
      <c r="H17" s="54">
        <v>102960</v>
      </c>
      <c r="I17" s="56" t="s">
        <v>14</v>
      </c>
      <c r="J17" s="56" t="s">
        <v>44</v>
      </c>
      <c r="K17" s="18" t="s">
        <v>17</v>
      </c>
      <c r="L17" s="58">
        <v>888.4</v>
      </c>
      <c r="M17" s="58">
        <v>890</v>
      </c>
    </row>
    <row r="18" spans="1:13" ht="15.75">
      <c r="A18" s="47"/>
      <c r="B18" s="46" t="s">
        <v>18</v>
      </c>
      <c r="C18" s="48"/>
      <c r="D18" s="48"/>
      <c r="E18" s="48"/>
      <c r="F18" s="48"/>
      <c r="G18" s="48"/>
      <c r="H18" s="55">
        <f>SUM(H7:H17)</f>
        <v>2869680</v>
      </c>
      <c r="I18" s="49"/>
      <c r="J18" s="49"/>
      <c r="K18" s="50"/>
      <c r="L18" s="50"/>
      <c r="M18" s="50"/>
    </row>
    <row r="19" spans="1:13" ht="15.75" customHeight="1">
      <c r="A19" s="73" t="s">
        <v>19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15.75">
      <c r="A20" s="51"/>
      <c r="B20" s="46" t="s">
        <v>20</v>
      </c>
      <c r="C20" s="51"/>
      <c r="D20" s="51"/>
      <c r="E20" s="51"/>
      <c r="F20" s="51"/>
      <c r="G20" s="51"/>
      <c r="H20" s="55">
        <v>0</v>
      </c>
      <c r="I20" s="49"/>
      <c r="J20" s="49"/>
      <c r="K20" s="50"/>
      <c r="L20" s="50"/>
      <c r="M20" s="50"/>
    </row>
    <row r="21" spans="1:13" ht="15.75">
      <c r="A21" s="52"/>
      <c r="B21" s="46" t="s">
        <v>21</v>
      </c>
      <c r="C21" s="52"/>
      <c r="D21" s="52"/>
      <c r="E21" s="52"/>
      <c r="F21" s="52"/>
      <c r="G21" s="52"/>
      <c r="H21" s="55">
        <f>H18+H20</f>
        <v>2869680</v>
      </c>
      <c r="I21" s="49"/>
      <c r="J21" s="49"/>
      <c r="K21" s="50"/>
      <c r="L21" s="50"/>
      <c r="M21" s="50"/>
    </row>
  </sheetData>
  <sheetProtection/>
  <autoFilter ref="A5:M21"/>
  <mergeCells count="16">
    <mergeCell ref="A19:M19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1:M1"/>
    <mergeCell ref="A2:M2"/>
    <mergeCell ref="A3:I3"/>
    <mergeCell ref="A4:A5"/>
    <mergeCell ref="B4:B5"/>
    <mergeCell ref="C4:C5"/>
  </mergeCells>
  <printOptions/>
  <pageMargins left="0.1968503937007874" right="0.1968503937007874" top="0.7480314960629921" bottom="0.7480314960629921" header="0.31496062992125984" footer="0.31496062992125984"/>
  <pageSetup firstPageNumber="19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60" zoomScaleNormal="60" zoomScalePageLayoutView="70" workbookViewId="0" topLeftCell="A1">
      <selection activeCell="O7" sqref="O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0" ht="15.75">
      <c r="A3" s="78"/>
      <c r="B3" s="78"/>
      <c r="C3" s="78"/>
      <c r="D3" s="78"/>
      <c r="E3" s="78"/>
      <c r="F3" s="78"/>
      <c r="G3" s="78"/>
      <c r="H3" s="78"/>
      <c r="I3" s="78"/>
      <c r="J3" s="1"/>
    </row>
    <row r="4" spans="1:13" s="7" customFormat="1" ht="104.25" customHeight="1">
      <c r="A4" s="73" t="s">
        <v>1</v>
      </c>
      <c r="B4" s="84" t="s">
        <v>16</v>
      </c>
      <c r="C4" s="84" t="s">
        <v>2</v>
      </c>
      <c r="D4" s="84" t="s">
        <v>3</v>
      </c>
      <c r="E4" s="84" t="s">
        <v>6</v>
      </c>
      <c r="F4" s="79" t="s">
        <v>55</v>
      </c>
      <c r="G4" s="79"/>
      <c r="H4" s="84" t="s">
        <v>4</v>
      </c>
      <c r="I4" s="84" t="s">
        <v>7</v>
      </c>
      <c r="J4" s="84" t="s">
        <v>8</v>
      </c>
      <c r="K4" s="84" t="s">
        <v>15</v>
      </c>
      <c r="L4" s="80" t="s">
        <v>9</v>
      </c>
      <c r="M4" s="83"/>
    </row>
    <row r="5" spans="1:13" s="6" customFormat="1" ht="31.5">
      <c r="A5" s="73"/>
      <c r="B5" s="85"/>
      <c r="C5" s="85"/>
      <c r="D5" s="85"/>
      <c r="E5" s="85"/>
      <c r="F5" s="8" t="s">
        <v>10</v>
      </c>
      <c r="G5" s="8" t="s">
        <v>11</v>
      </c>
      <c r="H5" s="85"/>
      <c r="I5" s="85"/>
      <c r="J5" s="85"/>
      <c r="K5" s="85"/>
      <c r="L5" s="8" t="s">
        <v>12</v>
      </c>
      <c r="M5" s="8" t="s">
        <v>13</v>
      </c>
    </row>
    <row r="6" spans="1:13" s="7" customFormat="1" ht="15.75" customHeight="1">
      <c r="A6" s="80" t="s">
        <v>22</v>
      </c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3"/>
    </row>
    <row r="7" spans="1:13" ht="63">
      <c r="A7" s="15">
        <v>1</v>
      </c>
      <c r="B7" s="56" t="s">
        <v>56</v>
      </c>
      <c r="C7" s="15">
        <v>7718809496</v>
      </c>
      <c r="D7" s="15">
        <v>770401001</v>
      </c>
      <c r="E7" s="15" t="s">
        <v>30</v>
      </c>
      <c r="F7" s="15" t="s">
        <v>52</v>
      </c>
      <c r="G7" s="14">
        <v>40794</v>
      </c>
      <c r="H7" s="54">
        <v>132000</v>
      </c>
      <c r="I7" s="56" t="s">
        <v>71</v>
      </c>
      <c r="J7" s="56" t="s">
        <v>31</v>
      </c>
      <c r="K7" s="18"/>
      <c r="L7" s="57"/>
      <c r="M7" s="57"/>
    </row>
    <row r="8" spans="1:13" ht="63">
      <c r="A8" s="15">
        <v>2</v>
      </c>
      <c r="B8" s="56" t="s">
        <v>53</v>
      </c>
      <c r="C8" s="15">
        <v>7718809496</v>
      </c>
      <c r="D8" s="15">
        <v>770401001</v>
      </c>
      <c r="E8" s="15" t="s">
        <v>32</v>
      </c>
      <c r="F8" s="15" t="s">
        <v>52</v>
      </c>
      <c r="G8" s="14">
        <v>40794</v>
      </c>
      <c r="H8" s="54">
        <v>13200</v>
      </c>
      <c r="I8" s="56" t="s">
        <v>71</v>
      </c>
      <c r="J8" s="56" t="s">
        <v>33</v>
      </c>
      <c r="K8" s="18"/>
      <c r="L8" s="57"/>
      <c r="M8" s="57"/>
    </row>
    <row r="9" spans="1:13" ht="78.75">
      <c r="A9" s="15">
        <v>3</v>
      </c>
      <c r="B9" s="56" t="s">
        <v>53</v>
      </c>
      <c r="C9" s="15">
        <v>7718809496</v>
      </c>
      <c r="D9" s="15">
        <v>770401001</v>
      </c>
      <c r="E9" s="15" t="s">
        <v>34</v>
      </c>
      <c r="F9" s="15" t="s">
        <v>52</v>
      </c>
      <c r="G9" s="14">
        <v>40794</v>
      </c>
      <c r="H9" s="54">
        <v>113100</v>
      </c>
      <c r="I9" s="56" t="s">
        <v>71</v>
      </c>
      <c r="J9" s="56" t="s">
        <v>35</v>
      </c>
      <c r="K9" s="18"/>
      <c r="L9" s="57"/>
      <c r="M9" s="57"/>
    </row>
    <row r="10" spans="1:13" ht="63">
      <c r="A10" s="15">
        <v>4</v>
      </c>
      <c r="B10" s="56" t="s">
        <v>53</v>
      </c>
      <c r="C10" s="15">
        <v>7718809496</v>
      </c>
      <c r="D10" s="15">
        <v>770401001</v>
      </c>
      <c r="E10" s="15" t="s">
        <v>36</v>
      </c>
      <c r="F10" s="15" t="s">
        <v>52</v>
      </c>
      <c r="G10" s="14">
        <v>40794</v>
      </c>
      <c r="H10" s="54">
        <v>132000</v>
      </c>
      <c r="I10" s="56" t="s">
        <v>71</v>
      </c>
      <c r="J10" s="56" t="s">
        <v>37</v>
      </c>
      <c r="K10" s="18"/>
      <c r="L10" s="57"/>
      <c r="M10" s="57"/>
    </row>
    <row r="11" spans="1:13" ht="15.75">
      <c r="A11" s="22"/>
      <c r="B11" s="31" t="s">
        <v>18</v>
      </c>
      <c r="C11" s="22"/>
      <c r="D11" s="22"/>
      <c r="E11" s="34"/>
      <c r="F11" s="22"/>
      <c r="G11" s="26"/>
      <c r="H11" s="55">
        <f>SUM(H7:H10)</f>
        <v>390300</v>
      </c>
      <c r="I11" s="22"/>
      <c r="J11" s="23"/>
      <c r="K11" s="53"/>
      <c r="L11" s="53"/>
      <c r="M11" s="53"/>
    </row>
    <row r="12" spans="1:13" ht="15.75" customHeight="1">
      <c r="A12" s="73" t="s">
        <v>19</v>
      </c>
      <c r="B12" s="75"/>
      <c r="C12" s="75"/>
      <c r="D12" s="75"/>
      <c r="E12" s="75"/>
      <c r="F12" s="75"/>
      <c r="G12" s="86"/>
      <c r="H12" s="75"/>
      <c r="I12" s="75"/>
      <c r="J12" s="75"/>
      <c r="K12" s="75"/>
      <c r="L12" s="75"/>
      <c r="M12" s="75"/>
    </row>
    <row r="13" spans="1:13" ht="15.75">
      <c r="A13" s="24"/>
      <c r="B13" s="32" t="s">
        <v>20</v>
      </c>
      <c r="C13" s="30"/>
      <c r="D13" s="30"/>
      <c r="E13" s="28"/>
      <c r="F13" s="25"/>
      <c r="G13" s="29"/>
      <c r="H13" s="55">
        <v>0</v>
      </c>
      <c r="I13" s="27"/>
      <c r="J13" s="27"/>
      <c r="K13" s="27"/>
      <c r="L13" s="27"/>
      <c r="M13" s="27"/>
    </row>
    <row r="14" spans="1:13" ht="15.75">
      <c r="A14" s="53"/>
      <c r="B14" s="33" t="s">
        <v>21</v>
      </c>
      <c r="C14" s="22"/>
      <c r="D14" s="22"/>
      <c r="E14" s="22"/>
      <c r="F14" s="22"/>
      <c r="G14" s="22"/>
      <c r="H14" s="55">
        <f>SUM(H11,H13)</f>
        <v>390300</v>
      </c>
      <c r="I14" s="53"/>
      <c r="J14" s="53"/>
      <c r="K14" s="53"/>
      <c r="L14" s="53"/>
      <c r="M14" s="53"/>
    </row>
  </sheetData>
  <sheetProtection/>
  <autoFilter ref="A5:N14"/>
  <mergeCells count="16">
    <mergeCell ref="A4:A5"/>
    <mergeCell ref="B4:B5"/>
    <mergeCell ref="C4:C5"/>
    <mergeCell ref="A12:M12"/>
    <mergeCell ref="D4:D5"/>
    <mergeCell ref="E4:E5"/>
    <mergeCell ref="A1:M1"/>
    <mergeCell ref="A2:M2"/>
    <mergeCell ref="A3:I3"/>
    <mergeCell ref="A6:M6"/>
    <mergeCell ref="F4:G4"/>
    <mergeCell ref="H4:H5"/>
    <mergeCell ref="I4:I5"/>
    <mergeCell ref="J4:J5"/>
    <mergeCell ref="K4:K5"/>
    <mergeCell ref="L4:M4"/>
  </mergeCells>
  <conditionalFormatting sqref="F13">
    <cfRule type="duplicateValues" priority="16" dxfId="3" stopIfTrue="1">
      <formula>AND(COUNTIF($F$13:$F$13,F13)&gt;1,NOT(ISBLANK(F13)))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20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zoomScalePageLayoutView="70" workbookViewId="0" topLeftCell="A1">
      <selection activeCell="H11" sqref="H11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3" width="17.28125" style="1" customWidth="1"/>
    <col min="14" max="16384" width="9.00390625" style="1" customWidth="1"/>
  </cols>
  <sheetData>
    <row r="1" spans="1:13" ht="38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0" ht="15.75">
      <c r="A3" s="78"/>
      <c r="B3" s="78"/>
      <c r="C3" s="78"/>
      <c r="D3" s="78"/>
      <c r="E3" s="78"/>
      <c r="F3" s="78"/>
      <c r="G3" s="78"/>
      <c r="H3" s="78"/>
      <c r="I3" s="78"/>
      <c r="J3" s="1"/>
    </row>
    <row r="4" spans="1:13" ht="15.75">
      <c r="A4" s="73" t="s">
        <v>1</v>
      </c>
      <c r="B4" s="73" t="s">
        <v>16</v>
      </c>
      <c r="C4" s="73" t="s">
        <v>2</v>
      </c>
      <c r="D4" s="73" t="s">
        <v>3</v>
      </c>
      <c r="E4" s="73" t="s">
        <v>6</v>
      </c>
      <c r="F4" s="79" t="s">
        <v>55</v>
      </c>
      <c r="G4" s="79"/>
      <c r="H4" s="73" t="s">
        <v>4</v>
      </c>
      <c r="I4" s="73" t="s">
        <v>7</v>
      </c>
      <c r="J4" s="73" t="s">
        <v>8</v>
      </c>
      <c r="K4" s="73" t="s">
        <v>15</v>
      </c>
      <c r="L4" s="73" t="s">
        <v>9</v>
      </c>
      <c r="M4" s="73"/>
    </row>
    <row r="5" spans="1:13" ht="31.5">
      <c r="A5" s="73"/>
      <c r="B5" s="73"/>
      <c r="C5" s="73"/>
      <c r="D5" s="73"/>
      <c r="E5" s="73"/>
      <c r="F5" s="69" t="s">
        <v>10</v>
      </c>
      <c r="G5" s="69" t="s">
        <v>11</v>
      </c>
      <c r="H5" s="73"/>
      <c r="I5" s="73"/>
      <c r="J5" s="73"/>
      <c r="K5" s="73"/>
      <c r="L5" s="69" t="s">
        <v>12</v>
      </c>
      <c r="M5" s="69" t="s">
        <v>13</v>
      </c>
    </row>
    <row r="6" spans="1:13" ht="15.75">
      <c r="A6" s="73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63">
      <c r="A7" s="15">
        <v>1</v>
      </c>
      <c r="B7" s="56" t="s">
        <v>59</v>
      </c>
      <c r="C7" s="15" t="s">
        <v>24</v>
      </c>
      <c r="D7" s="15">
        <v>770901001</v>
      </c>
      <c r="E7" s="15" t="s">
        <v>28</v>
      </c>
      <c r="F7" s="15" t="s">
        <v>79</v>
      </c>
      <c r="G7" s="14" t="s">
        <v>74</v>
      </c>
      <c r="H7" s="54">
        <v>7722</v>
      </c>
      <c r="I7" s="56" t="s">
        <v>14</v>
      </c>
      <c r="J7" s="56" t="s">
        <v>29</v>
      </c>
      <c r="K7" s="59" t="s">
        <v>17</v>
      </c>
      <c r="L7" s="60">
        <v>888.4</v>
      </c>
      <c r="M7" s="60">
        <v>888.935</v>
      </c>
    </row>
    <row r="8" spans="1:13" ht="63">
      <c r="A8" s="15">
        <v>2</v>
      </c>
      <c r="B8" s="56" t="s">
        <v>59</v>
      </c>
      <c r="C8" s="15" t="s">
        <v>24</v>
      </c>
      <c r="D8" s="15">
        <v>770901001</v>
      </c>
      <c r="E8" s="15" t="s">
        <v>28</v>
      </c>
      <c r="F8" s="15" t="s">
        <v>80</v>
      </c>
      <c r="G8" s="14" t="s">
        <v>74</v>
      </c>
      <c r="H8" s="54">
        <v>7722</v>
      </c>
      <c r="I8" s="56" t="s">
        <v>14</v>
      </c>
      <c r="J8" s="56" t="s">
        <v>29</v>
      </c>
      <c r="K8" s="59" t="s">
        <v>17</v>
      </c>
      <c r="L8" s="60">
        <v>933.4</v>
      </c>
      <c r="M8" s="60">
        <v>933.935</v>
      </c>
    </row>
    <row r="9" spans="1:13" ht="63">
      <c r="A9" s="15">
        <v>3</v>
      </c>
      <c r="B9" s="56" t="s">
        <v>75</v>
      </c>
      <c r="C9" s="15" t="s">
        <v>60</v>
      </c>
      <c r="D9" s="15" t="s">
        <v>61</v>
      </c>
      <c r="E9" s="15" t="s">
        <v>76</v>
      </c>
      <c r="F9" s="15" t="s">
        <v>81</v>
      </c>
      <c r="G9" s="14" t="s">
        <v>77</v>
      </c>
      <c r="H9" s="54">
        <v>53899.56</v>
      </c>
      <c r="I9" s="56" t="s">
        <v>14</v>
      </c>
      <c r="J9" s="56" t="s">
        <v>78</v>
      </c>
      <c r="K9" s="59" t="s">
        <v>17</v>
      </c>
      <c r="L9" s="61">
        <v>888.4</v>
      </c>
      <c r="M9" s="62">
        <v>888.9</v>
      </c>
    </row>
    <row r="10" spans="1:13" ht="63">
      <c r="A10" s="15">
        <v>4</v>
      </c>
      <c r="B10" s="56" t="s">
        <v>75</v>
      </c>
      <c r="C10" s="15" t="s">
        <v>60</v>
      </c>
      <c r="D10" s="15" t="s">
        <v>61</v>
      </c>
      <c r="E10" s="15" t="s">
        <v>76</v>
      </c>
      <c r="F10" s="15" t="s">
        <v>81</v>
      </c>
      <c r="G10" s="14" t="s">
        <v>77</v>
      </c>
      <c r="H10" s="54">
        <v>53899.56</v>
      </c>
      <c r="I10" s="56" t="s">
        <v>14</v>
      </c>
      <c r="J10" s="56" t="s">
        <v>78</v>
      </c>
      <c r="K10" s="59" t="s">
        <v>17</v>
      </c>
      <c r="L10" s="61">
        <v>933.4</v>
      </c>
      <c r="M10" s="62">
        <v>933.9</v>
      </c>
    </row>
    <row r="11" spans="1:13" ht="15.75">
      <c r="A11" s="19"/>
      <c r="B11" s="70" t="s">
        <v>18</v>
      </c>
      <c r="C11" s="19"/>
      <c r="D11" s="19"/>
      <c r="E11" s="19"/>
      <c r="F11" s="19"/>
      <c r="G11" s="42"/>
      <c r="H11" s="55">
        <f>SUM(H7:H10)</f>
        <v>123243.12</v>
      </c>
      <c r="I11" s="19"/>
      <c r="J11" s="19"/>
      <c r="K11" s="19"/>
      <c r="L11" s="19"/>
      <c r="M11" s="19"/>
    </row>
    <row r="12" spans="1:13" ht="15.75">
      <c r="A12" s="87" t="s">
        <v>19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15.75">
      <c r="A13" s="20"/>
      <c r="B13" s="21" t="s">
        <v>20</v>
      </c>
      <c r="C13" s="20"/>
      <c r="D13" s="20"/>
      <c r="E13" s="20"/>
      <c r="F13" s="20"/>
      <c r="G13" s="20"/>
      <c r="H13" s="55">
        <v>0</v>
      </c>
      <c r="I13" s="20"/>
      <c r="J13" s="20"/>
      <c r="K13" s="20"/>
      <c r="L13" s="20"/>
      <c r="M13" s="20"/>
    </row>
    <row r="14" spans="1:13" ht="15.75">
      <c r="A14" s="20"/>
      <c r="B14" s="21" t="s">
        <v>21</v>
      </c>
      <c r="C14" s="20"/>
      <c r="D14" s="20"/>
      <c r="E14" s="20"/>
      <c r="F14" s="20"/>
      <c r="G14" s="20"/>
      <c r="H14" s="55">
        <f>SUM(H11,H13)</f>
        <v>123243.12</v>
      </c>
      <c r="I14" s="20"/>
      <c r="J14" s="20"/>
      <c r="K14" s="20"/>
      <c r="L14" s="20"/>
      <c r="M14" s="20"/>
    </row>
  </sheetData>
  <sheetProtection/>
  <mergeCells count="16">
    <mergeCell ref="A12:M12"/>
    <mergeCell ref="H4:H5"/>
    <mergeCell ref="I4:I5"/>
    <mergeCell ref="J4:J5"/>
    <mergeCell ref="K4:K5"/>
    <mergeCell ref="L4:M4"/>
    <mergeCell ref="A6:M6"/>
    <mergeCell ref="A4:A5"/>
    <mergeCell ref="B4:B5"/>
    <mergeCell ref="C4:C5"/>
    <mergeCell ref="D4:D5"/>
    <mergeCell ref="E4:E5"/>
    <mergeCell ref="F4:G4"/>
    <mergeCell ref="A1:M1"/>
    <mergeCell ref="A2:M2"/>
    <mergeCell ref="A3:I3"/>
  </mergeCells>
  <printOptions/>
  <pageMargins left="0.1968503937007874" right="0.1968503937007874" top="0.7480314960629921" bottom="0.7480314960629921" header="0.31496062992125984" footer="0.31496062992125984"/>
  <pageSetup firstPageNumber="21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60" zoomScaleNormal="60" zoomScalePageLayoutView="70" workbookViewId="0" topLeftCell="A1">
      <selection activeCell="N7" sqref="N7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ht="37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8.75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0" ht="15.75">
      <c r="A3" s="78"/>
      <c r="B3" s="78"/>
      <c r="C3" s="78"/>
      <c r="D3" s="78"/>
      <c r="E3" s="78"/>
      <c r="F3" s="78"/>
      <c r="G3" s="78"/>
      <c r="H3" s="78"/>
      <c r="I3" s="78"/>
      <c r="J3" s="1"/>
    </row>
    <row r="4" spans="1:13" s="7" customFormat="1" ht="104.25" customHeight="1">
      <c r="A4" s="73" t="s">
        <v>1</v>
      </c>
      <c r="B4" s="84" t="s">
        <v>16</v>
      </c>
      <c r="C4" s="84" t="s">
        <v>2</v>
      </c>
      <c r="D4" s="84" t="s">
        <v>3</v>
      </c>
      <c r="E4" s="84" t="s">
        <v>6</v>
      </c>
      <c r="F4" s="79" t="s">
        <v>55</v>
      </c>
      <c r="G4" s="79"/>
      <c r="H4" s="84" t="s">
        <v>4</v>
      </c>
      <c r="I4" s="84" t="s">
        <v>7</v>
      </c>
      <c r="J4" s="84" t="s">
        <v>8</v>
      </c>
      <c r="K4" s="84" t="s">
        <v>15</v>
      </c>
      <c r="L4" s="80" t="s">
        <v>9</v>
      </c>
      <c r="M4" s="83"/>
    </row>
    <row r="5" spans="1:13" s="6" customFormat="1" ht="31.5">
      <c r="A5" s="73"/>
      <c r="B5" s="85"/>
      <c r="C5" s="85"/>
      <c r="D5" s="85"/>
      <c r="E5" s="85"/>
      <c r="F5" s="64" t="s">
        <v>10</v>
      </c>
      <c r="G5" s="64" t="s">
        <v>11</v>
      </c>
      <c r="H5" s="85"/>
      <c r="I5" s="85"/>
      <c r="J5" s="85"/>
      <c r="K5" s="85"/>
      <c r="L5" s="64" t="s">
        <v>12</v>
      </c>
      <c r="M5" s="64" t="s">
        <v>13</v>
      </c>
    </row>
    <row r="6" spans="1:13" s="7" customFormat="1" ht="15.75" customHeight="1">
      <c r="A6" s="80" t="s">
        <v>22</v>
      </c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3"/>
    </row>
    <row r="7" spans="1:13" ht="63">
      <c r="A7" s="15" t="s">
        <v>84</v>
      </c>
      <c r="B7" s="56" t="s">
        <v>59</v>
      </c>
      <c r="C7" s="15">
        <v>7740000076</v>
      </c>
      <c r="D7" s="15">
        <v>770901001</v>
      </c>
      <c r="E7" s="15" t="s">
        <v>85</v>
      </c>
      <c r="F7" s="15" t="s">
        <v>86</v>
      </c>
      <c r="G7" s="14" t="s">
        <v>87</v>
      </c>
      <c r="H7" s="54">
        <v>33462</v>
      </c>
      <c r="I7" s="56" t="s">
        <v>23</v>
      </c>
      <c r="J7" s="56" t="s">
        <v>88</v>
      </c>
      <c r="K7" s="59" t="s">
        <v>17</v>
      </c>
      <c r="L7" s="60">
        <v>889.665</v>
      </c>
      <c r="M7" s="68">
        <v>890</v>
      </c>
    </row>
    <row r="8" spans="1:13" ht="63">
      <c r="A8" s="15" t="s">
        <v>89</v>
      </c>
      <c r="B8" s="56" t="s">
        <v>59</v>
      </c>
      <c r="C8" s="15">
        <v>7740000076</v>
      </c>
      <c r="D8" s="15">
        <v>770901001</v>
      </c>
      <c r="E8" s="15" t="s">
        <v>85</v>
      </c>
      <c r="F8" s="15" t="s">
        <v>86</v>
      </c>
      <c r="G8" s="14" t="s">
        <v>87</v>
      </c>
      <c r="H8" s="54">
        <v>33462</v>
      </c>
      <c r="I8" s="56" t="s">
        <v>23</v>
      </c>
      <c r="J8" s="56" t="s">
        <v>88</v>
      </c>
      <c r="K8" s="59" t="s">
        <v>17</v>
      </c>
      <c r="L8" s="60">
        <v>934.665</v>
      </c>
      <c r="M8" s="68">
        <v>935</v>
      </c>
    </row>
    <row r="9" spans="1:13" ht="63">
      <c r="A9" s="15" t="s">
        <v>90</v>
      </c>
      <c r="B9" s="56" t="s">
        <v>59</v>
      </c>
      <c r="C9" s="15">
        <v>7740000076</v>
      </c>
      <c r="D9" s="15">
        <v>997750001</v>
      </c>
      <c r="E9" s="15" t="s">
        <v>91</v>
      </c>
      <c r="F9" s="15" t="s">
        <v>92</v>
      </c>
      <c r="G9" s="14" t="s">
        <v>87</v>
      </c>
      <c r="H9" s="54">
        <v>7722</v>
      </c>
      <c r="I9" s="56" t="s">
        <v>23</v>
      </c>
      <c r="J9" s="56" t="s">
        <v>93</v>
      </c>
      <c r="K9" s="59" t="s">
        <v>17</v>
      </c>
      <c r="L9" s="60">
        <v>888.4</v>
      </c>
      <c r="M9" s="60">
        <v>889.535</v>
      </c>
    </row>
    <row r="10" spans="1:13" ht="63">
      <c r="A10" s="15" t="s">
        <v>94</v>
      </c>
      <c r="B10" s="56" t="s">
        <v>59</v>
      </c>
      <c r="C10" s="15">
        <v>7740000076</v>
      </c>
      <c r="D10" s="15">
        <v>997750001</v>
      </c>
      <c r="E10" s="15" t="s">
        <v>91</v>
      </c>
      <c r="F10" s="15" t="s">
        <v>92</v>
      </c>
      <c r="G10" s="14" t="s">
        <v>87</v>
      </c>
      <c r="H10" s="54">
        <v>7722</v>
      </c>
      <c r="I10" s="56" t="s">
        <v>23</v>
      </c>
      <c r="J10" s="56" t="s">
        <v>93</v>
      </c>
      <c r="K10" s="59" t="s">
        <v>17</v>
      </c>
      <c r="L10" s="60">
        <v>933.4</v>
      </c>
      <c r="M10" s="60">
        <v>934.535</v>
      </c>
    </row>
    <row r="11" spans="1:13" ht="63">
      <c r="A11" s="15" t="s">
        <v>95</v>
      </c>
      <c r="B11" s="56" t="s">
        <v>96</v>
      </c>
      <c r="C11" s="15">
        <v>3702680786</v>
      </c>
      <c r="D11" s="15">
        <v>370201001</v>
      </c>
      <c r="E11" s="15" t="s">
        <v>91</v>
      </c>
      <c r="F11" s="15" t="s">
        <v>97</v>
      </c>
      <c r="G11" s="14" t="s">
        <v>98</v>
      </c>
      <c r="H11" s="54">
        <v>32076</v>
      </c>
      <c r="I11" s="56" t="s">
        <v>23</v>
      </c>
      <c r="J11" s="56" t="s">
        <v>93</v>
      </c>
      <c r="K11" s="59" t="s">
        <v>17</v>
      </c>
      <c r="L11" s="60">
        <v>890.1</v>
      </c>
      <c r="M11" s="60">
        <v>894.1</v>
      </c>
    </row>
    <row r="12" spans="1:13" ht="63">
      <c r="A12" s="15" t="s">
        <v>99</v>
      </c>
      <c r="B12" s="56" t="s">
        <v>96</v>
      </c>
      <c r="C12" s="15">
        <v>3702680786</v>
      </c>
      <c r="D12" s="15">
        <v>370201001</v>
      </c>
      <c r="E12" s="15" t="s">
        <v>91</v>
      </c>
      <c r="F12" s="15" t="s">
        <v>97</v>
      </c>
      <c r="G12" s="14" t="s">
        <v>98</v>
      </c>
      <c r="H12" s="54">
        <v>32076</v>
      </c>
      <c r="I12" s="56" t="s">
        <v>23</v>
      </c>
      <c r="J12" s="56" t="s">
        <v>93</v>
      </c>
      <c r="K12" s="59" t="s">
        <v>17</v>
      </c>
      <c r="L12" s="60">
        <v>935.1</v>
      </c>
      <c r="M12" s="60">
        <v>939.1</v>
      </c>
    </row>
    <row r="13" spans="1:13" ht="63">
      <c r="A13" s="15" t="s">
        <v>100</v>
      </c>
      <c r="B13" s="56" t="s">
        <v>96</v>
      </c>
      <c r="C13" s="15">
        <v>3702680786</v>
      </c>
      <c r="D13" s="15">
        <v>370201001</v>
      </c>
      <c r="E13" s="15" t="s">
        <v>91</v>
      </c>
      <c r="F13" s="15" t="s">
        <v>97</v>
      </c>
      <c r="G13" s="14" t="s">
        <v>98</v>
      </c>
      <c r="H13" s="54">
        <v>32076</v>
      </c>
      <c r="I13" s="56" t="s">
        <v>23</v>
      </c>
      <c r="J13" s="56" t="s">
        <v>93</v>
      </c>
      <c r="K13" s="59" t="s">
        <v>17</v>
      </c>
      <c r="L13" s="60">
        <v>896.7</v>
      </c>
      <c r="M13" s="60">
        <v>900.9</v>
      </c>
    </row>
    <row r="14" spans="1:13" ht="63">
      <c r="A14" s="15" t="s">
        <v>101</v>
      </c>
      <c r="B14" s="56" t="s">
        <v>96</v>
      </c>
      <c r="C14" s="15">
        <v>3702680786</v>
      </c>
      <c r="D14" s="15">
        <v>370201001</v>
      </c>
      <c r="E14" s="15" t="s">
        <v>91</v>
      </c>
      <c r="F14" s="15" t="s">
        <v>97</v>
      </c>
      <c r="G14" s="14" t="s">
        <v>98</v>
      </c>
      <c r="H14" s="54">
        <v>32076</v>
      </c>
      <c r="I14" s="56" t="s">
        <v>23</v>
      </c>
      <c r="J14" s="56" t="s">
        <v>93</v>
      </c>
      <c r="K14" s="59" t="s">
        <v>17</v>
      </c>
      <c r="L14" s="60">
        <v>941.7</v>
      </c>
      <c r="M14" s="60">
        <v>945.9</v>
      </c>
    </row>
    <row r="15" spans="1:13" ht="63">
      <c r="A15" s="15" t="s">
        <v>102</v>
      </c>
      <c r="B15" s="56" t="s">
        <v>96</v>
      </c>
      <c r="C15" s="15">
        <v>3702680786</v>
      </c>
      <c r="D15" s="15">
        <v>370201001</v>
      </c>
      <c r="E15" s="15" t="s">
        <v>91</v>
      </c>
      <c r="F15" s="15" t="s">
        <v>97</v>
      </c>
      <c r="G15" s="14" t="s">
        <v>98</v>
      </c>
      <c r="H15" s="54">
        <v>32076</v>
      </c>
      <c r="I15" s="56" t="s">
        <v>23</v>
      </c>
      <c r="J15" s="56" t="s">
        <v>93</v>
      </c>
      <c r="K15" s="59" t="s">
        <v>17</v>
      </c>
      <c r="L15" s="60">
        <v>904.1</v>
      </c>
      <c r="M15" s="60">
        <v>904.9</v>
      </c>
    </row>
    <row r="16" spans="1:13" ht="63">
      <c r="A16" s="15" t="s">
        <v>103</v>
      </c>
      <c r="B16" s="56" t="s">
        <v>96</v>
      </c>
      <c r="C16" s="15">
        <v>3702680786</v>
      </c>
      <c r="D16" s="15">
        <v>370201001</v>
      </c>
      <c r="E16" s="15" t="s">
        <v>91</v>
      </c>
      <c r="F16" s="15" t="s">
        <v>97</v>
      </c>
      <c r="G16" s="14" t="s">
        <v>98</v>
      </c>
      <c r="H16" s="54">
        <v>32076</v>
      </c>
      <c r="I16" s="56" t="s">
        <v>23</v>
      </c>
      <c r="J16" s="56" t="s">
        <v>93</v>
      </c>
      <c r="K16" s="59" t="s">
        <v>17</v>
      </c>
      <c r="L16" s="60">
        <v>949.1</v>
      </c>
      <c r="M16" s="60">
        <v>949.9</v>
      </c>
    </row>
    <row r="17" spans="1:13" ht="63">
      <c r="A17" s="15" t="s">
        <v>104</v>
      </c>
      <c r="B17" s="56" t="s">
        <v>96</v>
      </c>
      <c r="C17" s="15">
        <v>3702680786</v>
      </c>
      <c r="D17" s="15">
        <v>370201001</v>
      </c>
      <c r="E17" s="15" t="s">
        <v>91</v>
      </c>
      <c r="F17" s="15" t="s">
        <v>97</v>
      </c>
      <c r="G17" s="14" t="s">
        <v>98</v>
      </c>
      <c r="H17" s="54">
        <v>32076</v>
      </c>
      <c r="I17" s="56" t="s">
        <v>23</v>
      </c>
      <c r="J17" s="56" t="s">
        <v>93</v>
      </c>
      <c r="K17" s="59" t="s">
        <v>17</v>
      </c>
      <c r="L17" s="60">
        <v>906.7</v>
      </c>
      <c r="M17" s="60">
        <v>906.9</v>
      </c>
    </row>
    <row r="18" spans="1:13" ht="63">
      <c r="A18" s="15" t="s">
        <v>105</v>
      </c>
      <c r="B18" s="56" t="s">
        <v>96</v>
      </c>
      <c r="C18" s="15">
        <v>3702680786</v>
      </c>
      <c r="D18" s="15">
        <v>370201001</v>
      </c>
      <c r="E18" s="15" t="s">
        <v>91</v>
      </c>
      <c r="F18" s="15" t="s">
        <v>97</v>
      </c>
      <c r="G18" s="14" t="s">
        <v>98</v>
      </c>
      <c r="H18" s="54">
        <v>32076</v>
      </c>
      <c r="I18" s="56" t="s">
        <v>23</v>
      </c>
      <c r="J18" s="56" t="s">
        <v>93</v>
      </c>
      <c r="K18" s="59" t="s">
        <v>17</v>
      </c>
      <c r="L18" s="60">
        <v>951.7</v>
      </c>
      <c r="M18" s="60">
        <v>951.9</v>
      </c>
    </row>
    <row r="19" spans="1:13" ht="63">
      <c r="A19" s="15" t="s">
        <v>106</v>
      </c>
      <c r="B19" s="56" t="s">
        <v>96</v>
      </c>
      <c r="C19" s="15">
        <v>3702680786</v>
      </c>
      <c r="D19" s="15">
        <v>370201001</v>
      </c>
      <c r="E19" s="15" t="s">
        <v>91</v>
      </c>
      <c r="F19" s="15" t="s">
        <v>97</v>
      </c>
      <c r="G19" s="14" t="s">
        <v>98</v>
      </c>
      <c r="H19" s="54">
        <v>32076</v>
      </c>
      <c r="I19" s="56" t="s">
        <v>23</v>
      </c>
      <c r="J19" s="56" t="s">
        <v>93</v>
      </c>
      <c r="K19" s="59" t="s">
        <v>17</v>
      </c>
      <c r="L19" s="60">
        <v>908.9</v>
      </c>
      <c r="M19" s="60">
        <v>909.5</v>
      </c>
    </row>
    <row r="20" spans="1:13" ht="63">
      <c r="A20" s="15" t="s">
        <v>107</v>
      </c>
      <c r="B20" s="56" t="s">
        <v>96</v>
      </c>
      <c r="C20" s="15">
        <v>3702680786</v>
      </c>
      <c r="D20" s="15">
        <v>370201001</v>
      </c>
      <c r="E20" s="15" t="s">
        <v>91</v>
      </c>
      <c r="F20" s="15" t="s">
        <v>97</v>
      </c>
      <c r="G20" s="14" t="s">
        <v>98</v>
      </c>
      <c r="H20" s="54">
        <v>32076</v>
      </c>
      <c r="I20" s="56" t="s">
        <v>23</v>
      </c>
      <c r="J20" s="56" t="s">
        <v>93</v>
      </c>
      <c r="K20" s="59" t="s">
        <v>17</v>
      </c>
      <c r="L20" s="60">
        <v>953.9</v>
      </c>
      <c r="M20" s="60">
        <v>954.5</v>
      </c>
    </row>
    <row r="21" spans="1:13" ht="63">
      <c r="A21" s="15" t="s">
        <v>108</v>
      </c>
      <c r="B21" s="56" t="s">
        <v>96</v>
      </c>
      <c r="C21" s="15">
        <v>3702680786</v>
      </c>
      <c r="D21" s="15">
        <v>370201001</v>
      </c>
      <c r="E21" s="15" t="s">
        <v>91</v>
      </c>
      <c r="F21" s="15" t="s">
        <v>97</v>
      </c>
      <c r="G21" s="14" t="s">
        <v>98</v>
      </c>
      <c r="H21" s="54">
        <v>32076</v>
      </c>
      <c r="I21" s="56" t="s">
        <v>23</v>
      </c>
      <c r="J21" s="56" t="s">
        <v>93</v>
      </c>
      <c r="K21" s="59" t="s">
        <v>17</v>
      </c>
      <c r="L21" s="60">
        <v>909.7</v>
      </c>
      <c r="M21" s="60">
        <v>909.9</v>
      </c>
    </row>
    <row r="22" spans="1:13" ht="63">
      <c r="A22" s="15" t="s">
        <v>109</v>
      </c>
      <c r="B22" s="56" t="s">
        <v>96</v>
      </c>
      <c r="C22" s="15">
        <v>3702680786</v>
      </c>
      <c r="D22" s="15">
        <v>370201001</v>
      </c>
      <c r="E22" s="15" t="s">
        <v>91</v>
      </c>
      <c r="F22" s="15" t="s">
        <v>97</v>
      </c>
      <c r="G22" s="14" t="s">
        <v>98</v>
      </c>
      <c r="H22" s="54">
        <v>32076</v>
      </c>
      <c r="I22" s="56" t="s">
        <v>23</v>
      </c>
      <c r="J22" s="56" t="s">
        <v>93</v>
      </c>
      <c r="K22" s="59" t="s">
        <v>17</v>
      </c>
      <c r="L22" s="60">
        <v>954.7</v>
      </c>
      <c r="M22" s="60">
        <v>954.9</v>
      </c>
    </row>
    <row r="23" spans="1:13" ht="63">
      <c r="A23" s="15" t="s">
        <v>110</v>
      </c>
      <c r="B23" s="56" t="s">
        <v>96</v>
      </c>
      <c r="C23" s="15">
        <v>3702680786</v>
      </c>
      <c r="D23" s="15">
        <v>370201001</v>
      </c>
      <c r="E23" s="15" t="s">
        <v>91</v>
      </c>
      <c r="F23" s="15" t="s">
        <v>97</v>
      </c>
      <c r="G23" s="14" t="s">
        <v>98</v>
      </c>
      <c r="H23" s="54">
        <v>32076</v>
      </c>
      <c r="I23" s="56" t="s">
        <v>23</v>
      </c>
      <c r="J23" s="56" t="s">
        <v>93</v>
      </c>
      <c r="K23" s="59" t="s">
        <v>17</v>
      </c>
      <c r="L23" s="60">
        <v>910.1</v>
      </c>
      <c r="M23" s="60">
        <v>910.3</v>
      </c>
    </row>
    <row r="24" spans="1:13" ht="63">
      <c r="A24" s="15" t="s">
        <v>111</v>
      </c>
      <c r="B24" s="56" t="s">
        <v>96</v>
      </c>
      <c r="C24" s="15">
        <v>3702680786</v>
      </c>
      <c r="D24" s="15">
        <v>370201001</v>
      </c>
      <c r="E24" s="15" t="s">
        <v>91</v>
      </c>
      <c r="F24" s="15" t="s">
        <v>97</v>
      </c>
      <c r="G24" s="14" t="s">
        <v>98</v>
      </c>
      <c r="H24" s="54">
        <v>32076</v>
      </c>
      <c r="I24" s="56" t="s">
        <v>23</v>
      </c>
      <c r="J24" s="56" t="s">
        <v>93</v>
      </c>
      <c r="K24" s="59" t="s">
        <v>17</v>
      </c>
      <c r="L24" s="60">
        <v>955.1</v>
      </c>
      <c r="M24" s="60">
        <v>955.3</v>
      </c>
    </row>
    <row r="25" spans="1:13" ht="63">
      <c r="A25" s="15" t="s">
        <v>112</v>
      </c>
      <c r="B25" s="56" t="s">
        <v>59</v>
      </c>
      <c r="C25" s="15">
        <v>7740000076</v>
      </c>
      <c r="D25" s="15">
        <v>770901001</v>
      </c>
      <c r="E25" s="15" t="s">
        <v>113</v>
      </c>
      <c r="F25" s="15" t="s">
        <v>114</v>
      </c>
      <c r="G25" s="14" t="s">
        <v>115</v>
      </c>
      <c r="H25" s="54">
        <v>19800</v>
      </c>
      <c r="I25" s="56" t="s">
        <v>23</v>
      </c>
      <c r="J25" s="56" t="s">
        <v>116</v>
      </c>
      <c r="K25" s="59" t="s">
        <v>17</v>
      </c>
      <c r="L25" s="60">
        <v>889.265</v>
      </c>
      <c r="M25" s="68">
        <v>890</v>
      </c>
    </row>
    <row r="26" spans="1:13" ht="63">
      <c r="A26" s="15" t="s">
        <v>117</v>
      </c>
      <c r="B26" s="56" t="s">
        <v>59</v>
      </c>
      <c r="C26" s="15">
        <v>7740000076</v>
      </c>
      <c r="D26" s="15">
        <v>770901001</v>
      </c>
      <c r="E26" s="15" t="s">
        <v>113</v>
      </c>
      <c r="F26" s="15" t="s">
        <v>114</v>
      </c>
      <c r="G26" s="14" t="s">
        <v>115</v>
      </c>
      <c r="H26" s="54">
        <v>19800</v>
      </c>
      <c r="I26" s="56" t="s">
        <v>23</v>
      </c>
      <c r="J26" s="56" t="s">
        <v>116</v>
      </c>
      <c r="K26" s="59" t="s">
        <v>17</v>
      </c>
      <c r="L26" s="60">
        <v>934.265</v>
      </c>
      <c r="M26" s="68">
        <v>935</v>
      </c>
    </row>
    <row r="27" spans="1:13" ht="63">
      <c r="A27" s="15" t="s">
        <v>118</v>
      </c>
      <c r="B27" s="56" t="s">
        <v>59</v>
      </c>
      <c r="C27" s="15">
        <v>7740000076</v>
      </c>
      <c r="D27" s="15">
        <v>482403001</v>
      </c>
      <c r="E27" s="15" t="s">
        <v>119</v>
      </c>
      <c r="F27" s="15" t="s">
        <v>120</v>
      </c>
      <c r="G27" s="14" t="s">
        <v>121</v>
      </c>
      <c r="H27" s="54">
        <v>178200</v>
      </c>
      <c r="I27" s="56" t="s">
        <v>23</v>
      </c>
      <c r="J27" s="56" t="s">
        <v>122</v>
      </c>
      <c r="K27" s="59" t="s">
        <v>17</v>
      </c>
      <c r="L27" s="60">
        <v>889.3</v>
      </c>
      <c r="M27" s="68">
        <v>890</v>
      </c>
    </row>
    <row r="28" spans="1:13" ht="63">
      <c r="A28" s="15" t="s">
        <v>123</v>
      </c>
      <c r="B28" s="56" t="s">
        <v>59</v>
      </c>
      <c r="C28" s="15">
        <v>7740000076</v>
      </c>
      <c r="D28" s="15">
        <v>482403001</v>
      </c>
      <c r="E28" s="15" t="s">
        <v>119</v>
      </c>
      <c r="F28" s="15" t="s">
        <v>120</v>
      </c>
      <c r="G28" s="14" t="s">
        <v>121</v>
      </c>
      <c r="H28" s="54">
        <v>178200</v>
      </c>
      <c r="I28" s="56" t="s">
        <v>23</v>
      </c>
      <c r="J28" s="56" t="s">
        <v>122</v>
      </c>
      <c r="K28" s="59" t="s">
        <v>17</v>
      </c>
      <c r="L28" s="60">
        <v>934.3</v>
      </c>
      <c r="M28" s="68">
        <v>935</v>
      </c>
    </row>
    <row r="29" spans="1:13" ht="63">
      <c r="A29" s="15" t="s">
        <v>124</v>
      </c>
      <c r="B29" s="56" t="s">
        <v>59</v>
      </c>
      <c r="C29" s="15" t="s">
        <v>24</v>
      </c>
      <c r="D29" s="15" t="s">
        <v>125</v>
      </c>
      <c r="E29" s="15" t="s">
        <v>126</v>
      </c>
      <c r="F29" s="15" t="s">
        <v>127</v>
      </c>
      <c r="G29" s="14" t="s">
        <v>87</v>
      </c>
      <c r="H29" s="54">
        <v>12870</v>
      </c>
      <c r="I29" s="56" t="s">
        <v>23</v>
      </c>
      <c r="J29" s="56" t="s">
        <v>128</v>
      </c>
      <c r="K29" s="59" t="s">
        <v>17</v>
      </c>
      <c r="L29" s="60">
        <v>889.465</v>
      </c>
      <c r="M29" s="68">
        <v>890</v>
      </c>
    </row>
    <row r="30" spans="1:13" ht="63">
      <c r="A30" s="15" t="s">
        <v>129</v>
      </c>
      <c r="B30" s="56" t="s">
        <v>59</v>
      </c>
      <c r="C30" s="15" t="s">
        <v>24</v>
      </c>
      <c r="D30" s="15" t="s">
        <v>125</v>
      </c>
      <c r="E30" s="15" t="s">
        <v>126</v>
      </c>
      <c r="F30" s="15" t="s">
        <v>127</v>
      </c>
      <c r="G30" s="14" t="s">
        <v>87</v>
      </c>
      <c r="H30" s="54">
        <v>12870</v>
      </c>
      <c r="I30" s="56" t="s">
        <v>23</v>
      </c>
      <c r="J30" s="56" t="s">
        <v>128</v>
      </c>
      <c r="K30" s="59" t="s">
        <v>17</v>
      </c>
      <c r="L30" s="60">
        <v>934.465</v>
      </c>
      <c r="M30" s="68">
        <v>935</v>
      </c>
    </row>
    <row r="31" spans="1:13" ht="63">
      <c r="A31" s="15" t="s">
        <v>130</v>
      </c>
      <c r="B31" s="56" t="s">
        <v>59</v>
      </c>
      <c r="C31" s="15">
        <v>7740000076</v>
      </c>
      <c r="D31" s="15">
        <v>997750001</v>
      </c>
      <c r="E31" s="15" t="s">
        <v>131</v>
      </c>
      <c r="F31" s="15" t="s">
        <v>132</v>
      </c>
      <c r="G31" s="14" t="s">
        <v>87</v>
      </c>
      <c r="H31" s="54">
        <v>25740</v>
      </c>
      <c r="I31" s="56" t="s">
        <v>23</v>
      </c>
      <c r="J31" s="56" t="s">
        <v>133</v>
      </c>
      <c r="K31" s="59" t="s">
        <v>17</v>
      </c>
      <c r="L31" s="60">
        <v>889.465</v>
      </c>
      <c r="M31" s="68">
        <v>890</v>
      </c>
    </row>
    <row r="32" spans="1:13" ht="63">
      <c r="A32" s="15" t="s">
        <v>134</v>
      </c>
      <c r="B32" s="56" t="s">
        <v>59</v>
      </c>
      <c r="C32" s="15">
        <v>7740000076</v>
      </c>
      <c r="D32" s="15">
        <v>997750001</v>
      </c>
      <c r="E32" s="15" t="s">
        <v>131</v>
      </c>
      <c r="F32" s="15" t="s">
        <v>132</v>
      </c>
      <c r="G32" s="14" t="s">
        <v>87</v>
      </c>
      <c r="H32" s="54">
        <v>25740</v>
      </c>
      <c r="I32" s="56" t="s">
        <v>23</v>
      </c>
      <c r="J32" s="56" t="s">
        <v>133</v>
      </c>
      <c r="K32" s="59" t="s">
        <v>17</v>
      </c>
      <c r="L32" s="60">
        <v>934.465</v>
      </c>
      <c r="M32" s="68">
        <v>935</v>
      </c>
    </row>
    <row r="33" spans="1:13" ht="63">
      <c r="A33" s="15" t="s">
        <v>135</v>
      </c>
      <c r="B33" s="56" t="s">
        <v>59</v>
      </c>
      <c r="C33" s="15">
        <v>7740000076</v>
      </c>
      <c r="D33" s="15">
        <v>770901001</v>
      </c>
      <c r="E33" s="15" t="s">
        <v>136</v>
      </c>
      <c r="F33" s="15" t="s">
        <v>137</v>
      </c>
      <c r="G33" s="14" t="s">
        <v>87</v>
      </c>
      <c r="H33" s="54">
        <v>51480</v>
      </c>
      <c r="I33" s="56" t="s">
        <v>23</v>
      </c>
      <c r="J33" s="56" t="s">
        <v>138</v>
      </c>
      <c r="K33" s="59" t="s">
        <v>17</v>
      </c>
      <c r="L33" s="60">
        <v>888.4</v>
      </c>
      <c r="M33" s="60">
        <v>889.5</v>
      </c>
    </row>
    <row r="34" spans="1:13" ht="63">
      <c r="A34" s="15" t="s">
        <v>139</v>
      </c>
      <c r="B34" s="56" t="s">
        <v>59</v>
      </c>
      <c r="C34" s="15">
        <v>7740000076</v>
      </c>
      <c r="D34" s="15">
        <v>770901001</v>
      </c>
      <c r="E34" s="15" t="s">
        <v>136</v>
      </c>
      <c r="F34" s="15" t="s">
        <v>137</v>
      </c>
      <c r="G34" s="14" t="s">
        <v>87</v>
      </c>
      <c r="H34" s="54">
        <v>51480</v>
      </c>
      <c r="I34" s="56" t="s">
        <v>23</v>
      </c>
      <c r="J34" s="56" t="s">
        <v>138</v>
      </c>
      <c r="K34" s="59" t="s">
        <v>17</v>
      </c>
      <c r="L34" s="60">
        <v>933.4</v>
      </c>
      <c r="M34" s="60">
        <v>934.5</v>
      </c>
    </row>
    <row r="35" spans="1:13" ht="63">
      <c r="A35" s="15" t="s">
        <v>140</v>
      </c>
      <c r="B35" s="56" t="s">
        <v>59</v>
      </c>
      <c r="C35" s="15" t="s">
        <v>24</v>
      </c>
      <c r="D35" s="15" t="s">
        <v>25</v>
      </c>
      <c r="E35" s="15" t="s">
        <v>141</v>
      </c>
      <c r="F35" s="15" t="s">
        <v>142</v>
      </c>
      <c r="G35" s="14" t="s">
        <v>87</v>
      </c>
      <c r="H35" s="54">
        <v>33462</v>
      </c>
      <c r="I35" s="56" t="s">
        <v>23</v>
      </c>
      <c r="J35" s="56" t="s">
        <v>143</v>
      </c>
      <c r="K35" s="59" t="s">
        <v>17</v>
      </c>
      <c r="L35" s="60">
        <v>889.665</v>
      </c>
      <c r="M35" s="68">
        <v>890</v>
      </c>
    </row>
    <row r="36" spans="1:13" ht="63">
      <c r="A36" s="15" t="s">
        <v>144</v>
      </c>
      <c r="B36" s="56" t="s">
        <v>59</v>
      </c>
      <c r="C36" s="15" t="s">
        <v>24</v>
      </c>
      <c r="D36" s="15" t="s">
        <v>25</v>
      </c>
      <c r="E36" s="15" t="s">
        <v>141</v>
      </c>
      <c r="F36" s="15" t="s">
        <v>142</v>
      </c>
      <c r="G36" s="14" t="s">
        <v>87</v>
      </c>
      <c r="H36" s="54">
        <v>33462</v>
      </c>
      <c r="I36" s="56" t="s">
        <v>23</v>
      </c>
      <c r="J36" s="56" t="s">
        <v>143</v>
      </c>
      <c r="K36" s="59" t="s">
        <v>17</v>
      </c>
      <c r="L36" s="60">
        <v>934.665</v>
      </c>
      <c r="M36" s="68">
        <v>935</v>
      </c>
    </row>
    <row r="37" spans="1:13" ht="63">
      <c r="A37" s="15" t="s">
        <v>145</v>
      </c>
      <c r="B37" s="56" t="s">
        <v>59</v>
      </c>
      <c r="C37" s="15" t="s">
        <v>24</v>
      </c>
      <c r="D37" s="15" t="s">
        <v>125</v>
      </c>
      <c r="E37" s="15" t="s">
        <v>146</v>
      </c>
      <c r="F37" s="15" t="s">
        <v>97</v>
      </c>
      <c r="G37" s="14" t="s">
        <v>98</v>
      </c>
      <c r="H37" s="54">
        <v>33462</v>
      </c>
      <c r="I37" s="56" t="s">
        <v>23</v>
      </c>
      <c r="J37" s="56" t="s">
        <v>147</v>
      </c>
      <c r="K37" s="59" t="s">
        <v>17</v>
      </c>
      <c r="L37" s="60">
        <v>890.1</v>
      </c>
      <c r="M37" s="60">
        <v>894.1</v>
      </c>
    </row>
    <row r="38" spans="1:13" ht="63">
      <c r="A38" s="15" t="s">
        <v>148</v>
      </c>
      <c r="B38" s="56" t="s">
        <v>59</v>
      </c>
      <c r="C38" s="15" t="s">
        <v>24</v>
      </c>
      <c r="D38" s="15" t="s">
        <v>125</v>
      </c>
      <c r="E38" s="15" t="s">
        <v>146</v>
      </c>
      <c r="F38" s="15" t="s">
        <v>97</v>
      </c>
      <c r="G38" s="14" t="s">
        <v>98</v>
      </c>
      <c r="H38" s="54">
        <v>33462</v>
      </c>
      <c r="I38" s="56" t="s">
        <v>23</v>
      </c>
      <c r="J38" s="56" t="s">
        <v>147</v>
      </c>
      <c r="K38" s="59" t="s">
        <v>17</v>
      </c>
      <c r="L38" s="60">
        <v>935.1</v>
      </c>
      <c r="M38" s="60">
        <v>939.1</v>
      </c>
    </row>
    <row r="39" spans="1:13" ht="63">
      <c r="A39" s="15" t="s">
        <v>149</v>
      </c>
      <c r="B39" s="56" t="s">
        <v>59</v>
      </c>
      <c r="C39" s="15" t="s">
        <v>24</v>
      </c>
      <c r="D39" s="15" t="s">
        <v>25</v>
      </c>
      <c r="E39" s="15" t="s">
        <v>150</v>
      </c>
      <c r="F39" s="15" t="s">
        <v>151</v>
      </c>
      <c r="G39" s="14" t="s">
        <v>87</v>
      </c>
      <c r="H39" s="54">
        <v>342342</v>
      </c>
      <c r="I39" s="56" t="s">
        <v>23</v>
      </c>
      <c r="J39" s="56" t="s">
        <v>152</v>
      </c>
      <c r="K39" s="59" t="s">
        <v>17</v>
      </c>
      <c r="L39" s="60">
        <v>888.4</v>
      </c>
      <c r="M39" s="60">
        <v>889.335</v>
      </c>
    </row>
    <row r="40" spans="1:13" ht="63">
      <c r="A40" s="15" t="s">
        <v>153</v>
      </c>
      <c r="B40" s="56" t="s">
        <v>59</v>
      </c>
      <c r="C40" s="15" t="s">
        <v>24</v>
      </c>
      <c r="D40" s="15" t="s">
        <v>25</v>
      </c>
      <c r="E40" s="15" t="s">
        <v>150</v>
      </c>
      <c r="F40" s="15" t="s">
        <v>151</v>
      </c>
      <c r="G40" s="14" t="s">
        <v>87</v>
      </c>
      <c r="H40" s="54">
        <v>342342</v>
      </c>
      <c r="I40" s="56" t="s">
        <v>23</v>
      </c>
      <c r="J40" s="56" t="s">
        <v>152</v>
      </c>
      <c r="K40" s="59" t="s">
        <v>17</v>
      </c>
      <c r="L40" s="60">
        <v>933.4</v>
      </c>
      <c r="M40" s="60">
        <v>934.335</v>
      </c>
    </row>
    <row r="41" spans="1:13" ht="15.75">
      <c r="A41" s="22"/>
      <c r="B41" s="31" t="s">
        <v>18</v>
      </c>
      <c r="C41" s="22"/>
      <c r="D41" s="22"/>
      <c r="E41" s="34"/>
      <c r="F41" s="22"/>
      <c r="G41" s="26"/>
      <c r="H41" s="55">
        <f>SUM(H7:H40)</f>
        <v>1926144</v>
      </c>
      <c r="I41" s="22"/>
      <c r="J41" s="23"/>
      <c r="K41" s="53"/>
      <c r="L41" s="53"/>
      <c r="M41" s="53"/>
    </row>
    <row r="42" spans="1:13" ht="15.75" customHeight="1">
      <c r="A42" s="73" t="s">
        <v>19</v>
      </c>
      <c r="B42" s="75"/>
      <c r="C42" s="75"/>
      <c r="D42" s="75"/>
      <c r="E42" s="75"/>
      <c r="F42" s="75"/>
      <c r="G42" s="86"/>
      <c r="H42" s="75"/>
      <c r="I42" s="75"/>
      <c r="J42" s="75"/>
      <c r="K42" s="75"/>
      <c r="L42" s="75"/>
      <c r="M42" s="75"/>
    </row>
    <row r="43" spans="1:13" ht="15.75">
      <c r="A43" s="24"/>
      <c r="B43" s="32" t="s">
        <v>20</v>
      </c>
      <c r="C43" s="30"/>
      <c r="D43" s="30"/>
      <c r="E43" s="28"/>
      <c r="F43" s="25"/>
      <c r="G43" s="29"/>
      <c r="H43" s="55">
        <v>0</v>
      </c>
      <c r="I43" s="27"/>
      <c r="J43" s="27"/>
      <c r="K43" s="27"/>
      <c r="L43" s="27"/>
      <c r="M43" s="27"/>
    </row>
    <row r="44" spans="1:13" ht="15.75">
      <c r="A44" s="53"/>
      <c r="B44" s="33" t="s">
        <v>21</v>
      </c>
      <c r="C44" s="22"/>
      <c r="D44" s="22"/>
      <c r="E44" s="22"/>
      <c r="F44" s="22"/>
      <c r="G44" s="22"/>
      <c r="H44" s="55">
        <f>SUM(H41,H43)</f>
        <v>1926144</v>
      </c>
      <c r="I44" s="53"/>
      <c r="J44" s="53"/>
      <c r="K44" s="53"/>
      <c r="L44" s="53"/>
      <c r="M44" s="53"/>
    </row>
  </sheetData>
  <sheetProtection/>
  <autoFilter ref="A5:N44"/>
  <mergeCells count="16">
    <mergeCell ref="I4:I5"/>
    <mergeCell ref="J4:J5"/>
    <mergeCell ref="K4:K5"/>
    <mergeCell ref="L4:M4"/>
    <mergeCell ref="A6:M6"/>
    <mergeCell ref="A42:M42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conditionalFormatting sqref="F43">
    <cfRule type="duplicateValues" priority="1" dxfId="3" stopIfTrue="1">
      <formula>AND(COUNTIF($F$43:$F$43,F43)&gt;1,NOT(ISBLANK(F43)))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22" useFirstPageNumber="1" fitToHeight="2000" fitToWidth="1" horizontalDpi="600" verticalDpi="600" orientation="landscape" paperSize="9" scale="4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0" zoomScaleNormal="70" zoomScalePageLayoutView="80" workbookViewId="0" topLeftCell="A1">
      <selection activeCell="N4" sqref="N4"/>
    </sheetView>
  </sheetViews>
  <sheetFormatPr defaultColWidth="9.00390625" defaultRowHeight="15"/>
  <cols>
    <col min="1" max="1" width="7.00390625" style="1" customWidth="1"/>
    <col min="2" max="2" width="49.7109375" style="2" customWidth="1"/>
    <col min="3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3" width="16.8515625" style="1" customWidth="1"/>
    <col min="14" max="16384" width="9.00390625" style="1" customWidth="1"/>
  </cols>
  <sheetData>
    <row r="1" spans="1:13" s="9" customFormat="1" ht="36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9" customFormat="1" ht="18.75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0" ht="15.75">
      <c r="A3" s="78"/>
      <c r="B3" s="78"/>
      <c r="C3" s="78"/>
      <c r="D3" s="78"/>
      <c r="E3" s="78"/>
      <c r="F3" s="78"/>
      <c r="G3" s="78"/>
      <c r="H3" s="78"/>
      <c r="I3" s="78"/>
      <c r="J3" s="1"/>
    </row>
    <row r="4" spans="1:13" s="7" customFormat="1" ht="104.25" customHeight="1">
      <c r="A4" s="72" t="s">
        <v>1</v>
      </c>
      <c r="B4" s="88" t="s">
        <v>5</v>
      </c>
      <c r="C4" s="88" t="s">
        <v>2</v>
      </c>
      <c r="D4" s="88" t="s">
        <v>3</v>
      </c>
      <c r="E4" s="88" t="s">
        <v>6</v>
      </c>
      <c r="F4" s="79" t="s">
        <v>55</v>
      </c>
      <c r="G4" s="79"/>
      <c r="H4" s="88" t="s">
        <v>4</v>
      </c>
      <c r="I4" s="88" t="s">
        <v>7</v>
      </c>
      <c r="J4" s="88" t="s">
        <v>8</v>
      </c>
      <c r="K4" s="84" t="s">
        <v>15</v>
      </c>
      <c r="L4" s="90" t="s">
        <v>9</v>
      </c>
      <c r="M4" s="91"/>
    </row>
    <row r="5" spans="1:13" s="11" customFormat="1" ht="31.5">
      <c r="A5" s="72"/>
      <c r="B5" s="89"/>
      <c r="C5" s="89"/>
      <c r="D5" s="89"/>
      <c r="E5" s="89"/>
      <c r="F5" s="10" t="s">
        <v>10</v>
      </c>
      <c r="G5" s="10" t="s">
        <v>11</v>
      </c>
      <c r="H5" s="89"/>
      <c r="I5" s="89"/>
      <c r="J5" s="89"/>
      <c r="K5" s="85"/>
      <c r="L5" s="10" t="s">
        <v>12</v>
      </c>
      <c r="M5" s="10" t="s">
        <v>13</v>
      </c>
    </row>
    <row r="6" spans="1:13" s="7" customFormat="1" ht="15.75" customHeight="1">
      <c r="A6" s="80" t="s">
        <v>22</v>
      </c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3"/>
    </row>
    <row r="7" spans="1:13" ht="78.75">
      <c r="A7" s="15">
        <v>1</v>
      </c>
      <c r="B7" s="56" t="s">
        <v>59</v>
      </c>
      <c r="C7" s="15">
        <v>7740000076</v>
      </c>
      <c r="D7" s="15">
        <v>230802001</v>
      </c>
      <c r="E7" s="15" t="s">
        <v>62</v>
      </c>
      <c r="F7" s="15" t="s">
        <v>82</v>
      </c>
      <c r="G7" s="14">
        <v>37959</v>
      </c>
      <c r="H7" s="54">
        <v>11880</v>
      </c>
      <c r="I7" s="56" t="s">
        <v>14</v>
      </c>
      <c r="J7" s="56" t="s">
        <v>63</v>
      </c>
      <c r="K7" s="18" t="s">
        <v>17</v>
      </c>
      <c r="L7" s="63">
        <v>889.7</v>
      </c>
      <c r="M7" s="63">
        <v>890</v>
      </c>
    </row>
    <row r="8" spans="1:13" ht="78.75">
      <c r="A8" s="15">
        <v>2</v>
      </c>
      <c r="B8" s="56" t="s">
        <v>59</v>
      </c>
      <c r="C8" s="15">
        <v>7740000076</v>
      </c>
      <c r="D8" s="15">
        <v>230802001</v>
      </c>
      <c r="E8" s="15" t="s">
        <v>62</v>
      </c>
      <c r="F8" s="15" t="s">
        <v>82</v>
      </c>
      <c r="G8" s="14">
        <v>37959</v>
      </c>
      <c r="H8" s="54">
        <v>11880</v>
      </c>
      <c r="I8" s="56" t="s">
        <v>14</v>
      </c>
      <c r="J8" s="56" t="s">
        <v>63</v>
      </c>
      <c r="K8" s="18" t="s">
        <v>17</v>
      </c>
      <c r="L8" s="63">
        <v>934.7</v>
      </c>
      <c r="M8" s="63">
        <v>935</v>
      </c>
    </row>
    <row r="9" spans="1:13" ht="15.75">
      <c r="A9" s="16"/>
      <c r="B9" s="17" t="s">
        <v>18</v>
      </c>
      <c r="C9" s="16"/>
      <c r="D9" s="16"/>
      <c r="E9" s="16"/>
      <c r="F9" s="16"/>
      <c r="G9" s="16"/>
      <c r="H9" s="55">
        <f>SUM(H7:H8)</f>
        <v>23760</v>
      </c>
      <c r="I9" s="16"/>
      <c r="J9" s="16"/>
      <c r="K9" s="16"/>
      <c r="L9" s="16"/>
      <c r="M9" s="16"/>
    </row>
    <row r="10" spans="1:13" ht="15.75">
      <c r="A10" s="92" t="s">
        <v>19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1:13" ht="15.75">
      <c r="A11" s="16"/>
      <c r="B11" s="17" t="s">
        <v>20</v>
      </c>
      <c r="C11" s="16"/>
      <c r="D11" s="16"/>
      <c r="E11" s="16"/>
      <c r="F11" s="16"/>
      <c r="G11" s="16"/>
      <c r="H11" s="55">
        <v>0</v>
      </c>
      <c r="I11" s="16"/>
      <c r="J11" s="16"/>
      <c r="K11" s="16"/>
      <c r="L11" s="16"/>
      <c r="M11" s="16"/>
    </row>
    <row r="12" spans="1:13" ht="15.75">
      <c r="A12" s="16"/>
      <c r="B12" s="17" t="s">
        <v>21</v>
      </c>
      <c r="C12" s="16"/>
      <c r="D12" s="16"/>
      <c r="E12" s="16"/>
      <c r="F12" s="16"/>
      <c r="G12" s="16"/>
      <c r="H12" s="55">
        <f>SUM(H9,H11)</f>
        <v>23760</v>
      </c>
      <c r="I12" s="16"/>
      <c r="J12" s="16"/>
      <c r="K12" s="16"/>
      <c r="L12" s="16"/>
      <c r="M12" s="16"/>
    </row>
  </sheetData>
  <sheetProtection/>
  <autoFilter ref="A5:IV12"/>
  <mergeCells count="16">
    <mergeCell ref="I4:I5"/>
    <mergeCell ref="J4:J5"/>
    <mergeCell ref="K4:K5"/>
    <mergeCell ref="L4:M4"/>
    <mergeCell ref="A10:M10"/>
    <mergeCell ref="A6:M6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conditionalFormatting sqref="F6">
    <cfRule type="duplicateValues" priority="1" dxfId="3" stopIfTrue="1">
      <formula>AND(COUNTIF($F$6:$F$6,F6)&gt;1,NOT(ISBLANK(F6)))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25" useFirstPageNumber="1" fitToHeight="0" fitToWidth="1" horizontalDpi="600" verticalDpi="600" orientation="landscape" paperSize="9" scale="4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</dc:creator>
  <cp:keywords/>
  <dc:description/>
  <cp:lastModifiedBy>anv</cp:lastModifiedBy>
  <cp:lastPrinted>2015-10-14T08:42:26Z</cp:lastPrinted>
  <dcterms:created xsi:type="dcterms:W3CDTF">2013-03-05T07:01:26Z</dcterms:created>
  <dcterms:modified xsi:type="dcterms:W3CDTF">2015-10-14T08:43:58Z</dcterms:modified>
  <cp:category/>
  <cp:version/>
  <cp:contentType/>
  <cp:contentStatus/>
</cp:coreProperties>
</file>