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КФО" sheetId="1" r:id="rId1"/>
    <sheet name="ПФО" sheetId="2" r:id="rId2"/>
    <sheet name="СФО" sheetId="3" r:id="rId3"/>
    <sheet name="УФО" sheetId="4" r:id="rId4"/>
    <sheet name="ЦФО" sheetId="5" r:id="rId5"/>
    <sheet name="ЮСКФО" sheetId="6" r:id="rId6"/>
  </sheets>
  <definedNames>
    <definedName name="_xlnm._FilterDatabase" localSheetId="2" hidden="1">'СФО'!$A$4:$N$34</definedName>
    <definedName name="_xlnm._FilterDatabase" localSheetId="4" hidden="1">'ЦФО'!$A$4:$N$16</definedName>
  </definedNames>
  <calcPr fullCalcOnLoad="1"/>
</workbook>
</file>

<file path=xl/sharedStrings.xml><?xml version="1.0" encoding="utf-8"?>
<sst xmlns="http://schemas.openxmlformats.org/spreadsheetml/2006/main" count="555" uniqueCount="145">
  <si>
    <t>№ п/п</t>
  </si>
  <si>
    <t>Размер переплаты, руб.</t>
  </si>
  <si>
    <t>Субъект РФ (часть)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</si>
  <si>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</si>
  <si>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</si>
  <si>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</si>
  <si>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</si>
  <si>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</si>
  <si>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</si>
  <si>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</si>
  <si>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</si>
  <si>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</si>
  <si>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</si>
  <si>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</si>
  <si>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</si>
  <si>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ИНН пользователя</t>
  </si>
  <si>
    <t>КПП пользователя</t>
  </si>
  <si>
    <t>Примечание (перезачет в счет следующих периодов / перезачет в счет платы за другое разрешение / перезачет в счет платы за другую полосу частот / возврат средств пользователю)</t>
  </si>
  <si>
    <t>Радиотехнология (GSM (кроме GSM-R) / UMTS/ IMT MC-450 / LTE)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</si>
  <si>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</si>
  <si>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</si>
  <si>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</si>
  <si>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РАЗМЕРЫ
излишне уплаченных средств за использование в Российской Федерации радиочастотного спектра
на 3 квартал 2016 года
на территории Крымского федерального округа</t>
  </si>
  <si>
    <t>ОБЩЕСТВО С ОГРАНИЧЕННОЙ  ОТВЕТСТВЕННОСТЬЮ "КТК ТЕЛЕКОМ"</t>
  </si>
  <si>
    <t>Город федерального значения Севастополь</t>
  </si>
  <si>
    <t>15-30-14-03</t>
  </si>
  <si>
    <t>Филиал ФГУП «РЧЦ ЦФО» в Крымском федеральном округе</t>
  </si>
  <si>
    <t>GSM</t>
  </si>
  <si>
    <t>Публичное акционерное общество "МегаФон"</t>
  </si>
  <si>
    <t>7812014560</t>
  </si>
  <si>
    <t>770601001</t>
  </si>
  <si>
    <t>Республика Бурятия</t>
  </si>
  <si>
    <t>7901-ОР</t>
  </si>
  <si>
    <t>Управление по Республике Бурятия филиала ФГУП "РЧЦ ЦФО" в Сибирском федеральном округе</t>
  </si>
  <si>
    <t>Публичное акционерное общество "Мобильные ТелеСистемы"</t>
  </si>
  <si>
    <t>7740000076</t>
  </si>
  <si>
    <t xml:space="preserve">770901001 </t>
  </si>
  <si>
    <t>Республика Алтай (Горный Алтай)</t>
  </si>
  <si>
    <t>7861-ОР</t>
  </si>
  <si>
    <t>Управление по Алтайскому краю филиала ФГУП "РЧЦ ЦФО" в Сибирском федеральном округе</t>
  </si>
  <si>
    <t>Публичное акционерное общество "Мегафон"</t>
  </si>
  <si>
    <t xml:space="preserve">770601001 </t>
  </si>
  <si>
    <t>Агинский Бурятский АО в составе Забайкальского края</t>
  </si>
  <si>
    <t>7912-ОР</t>
  </si>
  <si>
    <t>Управление по Забайкальскому краю филиала ФГУП "РЧЦ ЦФО" в Сибирском федеральном округе</t>
  </si>
  <si>
    <t>Забайкальский край (за исключением Агинского Бурятского АО)</t>
  </si>
  <si>
    <t>7906-ОР</t>
  </si>
  <si>
    <t>Усть-Ордынский Бурятский АО в составе Иркутской области</t>
  </si>
  <si>
    <t>Управление по Иркутской области ФГУП "РЧЦ ЦФО" в Сибирском федеральном округе</t>
  </si>
  <si>
    <t>Республика Тыва</t>
  </si>
  <si>
    <t>7863-ОР</t>
  </si>
  <si>
    <t>Управление по Красноярскому краю филиала ФГУП "РЧЦ ЦФО" в Сибирском федеральном округе</t>
  </si>
  <si>
    <t xml:space="preserve">UMTS </t>
  </si>
  <si>
    <t>Республика Хакасия</t>
  </si>
  <si>
    <t>7865-ОР</t>
  </si>
  <si>
    <t>Таймырский (Долгано - Ненецкий) автономный округ в составе Красноярского края</t>
  </si>
  <si>
    <t>Омская область</t>
  </si>
  <si>
    <t>7949-ОР</t>
  </si>
  <si>
    <t>Управление по Омской области филиала ФГУП "РЧЦ ЦФО" в Сибирском федеральном округе</t>
  </si>
  <si>
    <t>Томская область</t>
  </si>
  <si>
    <t>7948-ОР</t>
  </si>
  <si>
    <t>Управление по Томской области филиала ФГУП "РЧЦ ЦФО" в Сибирском федеральном округе</t>
  </si>
  <si>
    <t>Новосибирская область</t>
  </si>
  <si>
    <t>7947-ОР</t>
  </si>
  <si>
    <t>Филиал ФГУП "РЧЦ ЦФО" в Сибирском федеральном округе</t>
  </si>
  <si>
    <t>РАЗМЕРЫ
излишне уплаченных средств за использование в Российской Федерации радиочастотного спектра
на 3 квартал 2016 года
на территории Сибирского федерального округа</t>
  </si>
  <si>
    <t>Республика Татарстан</t>
  </si>
  <si>
    <t>14-23-08</t>
  </si>
  <si>
    <t>Управление по Республике Татарстан филиала ФГУП "РЧЦ ЦФО" в Приволжском федеральном округе</t>
  </si>
  <si>
    <t>Общество с ограниченной ответственностью "Т2 Мобайл"</t>
  </si>
  <si>
    <t>7743895280</t>
  </si>
  <si>
    <t>774301001</t>
  </si>
  <si>
    <t>Удмуртская Республика</t>
  </si>
  <si>
    <t>07-22-05-1242</t>
  </si>
  <si>
    <t>Управление по Удмуртской Республике филиала ФГУП "РЧЦ ЦФО" в Приволжском федеральном округе</t>
  </si>
  <si>
    <t>Оренбургская область</t>
  </si>
  <si>
    <t>11-12-02</t>
  </si>
  <si>
    <t>Управление по Оренбургской области филиала ФГУП "РЧЦ ЦФО" в Приволжском федеральном округе</t>
  </si>
  <si>
    <t>Пензенская область</t>
  </si>
  <si>
    <t>Управление по Пензенской области филиала ФГУП "РЧЦ ЦФО" в Приволжском федеральном округе</t>
  </si>
  <si>
    <t>РАЗМЕРЫ
излишне уплаченных средств за использование в Российской Федерации радиочастотного спектра
на 3 квартал 2016 года
на территории Приволжского федерального округа</t>
  </si>
  <si>
    <t>РАЗМЕРЫ
излишне уплаченных средств за использование в Российской Федерации радиочастотного спектра
на 3 квартал 2016 года
на территории Уральского федерального округа</t>
  </si>
  <si>
    <t xml:space="preserve">Публичное акционерное общество "МегаФон" </t>
  </si>
  <si>
    <t>Курганская область</t>
  </si>
  <si>
    <t>7951-ОР
09-04-09/139</t>
  </si>
  <si>
    <t>04.12.2003
19.08.2009</t>
  </si>
  <si>
    <t xml:space="preserve">Перезачет в счет платы за другую полосу частот </t>
  </si>
  <si>
    <t>Управление по Курганской области филиала ФГУП "РЧЦ ЦФО" в Уральском федеральном округе</t>
  </si>
  <si>
    <t>Воронежская область</t>
  </si>
  <si>
    <t>7925-ОР
05-10-05-101
09-04-09/139
15-35-09-4</t>
  </si>
  <si>
    <t>04.12.2003
28.11.2005
19.08.2009
16.10.2015</t>
  </si>
  <si>
    <t xml:space="preserve">Управление по Воронежской области филиала ФГУП "РЧЦ ЦФО" в Центральном федеральном округе </t>
  </si>
  <si>
    <t>UMTS</t>
  </si>
  <si>
    <t>Липецкая область</t>
  </si>
  <si>
    <t>7930-ОР
05-10-05-101
09-04-09/139
15-35-09-4</t>
  </si>
  <si>
    <t>Управление по Липецкой области филиала ФГУП "РЧЦ ЦФО" в Центральном федеральном округе</t>
  </si>
  <si>
    <t>Смоленская область</t>
  </si>
  <si>
    <t>7933-ОР
05-10-05-101
09-04-09/139
15-35-09-4</t>
  </si>
  <si>
    <t xml:space="preserve">Управление по Смоленской области филиала ФГУП "РЧЦ ЦФО" в Центральном федеральном округе </t>
  </si>
  <si>
    <t>Перезачет в счет следующих периодов</t>
  </si>
  <si>
    <t>РАЗМЕРЫ
излишне уплаченных средств за использование в Российской Федерации радиочастотного спектра
на 3 квартал 2016 года
на территории Центрального федерального округа</t>
  </si>
  <si>
    <t>РАЗМЕРЫ
излишне уплаченных средств за использование в Российской Федерации радиочастотного спектра
на 3 квартал 2016 года
на территории Южного и Северо-Кавказского федеральных округов</t>
  </si>
  <si>
    <t>Республика Ингушетия</t>
  </si>
  <si>
    <t>Управление по Республике Ингушетия филиала ФГУП "РЧЦ ЦФО" в Южном и Северо-Кавказском федеральных округах</t>
  </si>
  <si>
    <t>Перезачет в счет платы за другую полосу частот</t>
  </si>
  <si>
    <t>263402001</t>
  </si>
  <si>
    <t>Республика Калмыкия</t>
  </si>
  <si>
    <t>7864-ОР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</si>
  <si>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</si>
  <si>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Волгоградская область</t>
  </si>
  <si>
    <t>7941-ОР</t>
  </si>
  <si>
    <t>Ростовская область</t>
  </si>
  <si>
    <t>7898-ОР</t>
  </si>
  <si>
    <t>Филиал ФГУП "РЧЦ ЦФО" в Южном и Северо-Кавказском федеральных округах</t>
  </si>
  <si>
    <t>101241
101242
101243
101244</t>
  </si>
  <si>
    <t>Перезачет в счет платы за другое разрешение № 265-рчс-15-0163 от 28.04.2015</t>
  </si>
  <si>
    <t>Республика Башкортостан</t>
  </si>
  <si>
    <t>7938-ОР</t>
  </si>
  <si>
    <t xml:space="preserve">Управление по Республике Башкортостан филиала ФГУП "РЧЦ ЦФО" в Приволжском федеральном округе </t>
  </si>
  <si>
    <t>Республика Марий Эл</t>
  </si>
  <si>
    <t>7860-ОР</t>
  </si>
  <si>
    <t>Управление по Республике Марий Эл филиала ФГУП "РЧЦ ЦФО" в Приволжском федеральном округе</t>
  </si>
  <si>
    <t xml:space="preserve">Республика Татарстан </t>
  </si>
  <si>
    <t>7939-ОР</t>
  </si>
  <si>
    <t>Нижегородская область</t>
  </si>
  <si>
    <t>7931-ОР</t>
  </si>
  <si>
    <t>Филиал ФГУП "РЧЦ ЦФО" в Приволжском федеральном округе</t>
  </si>
  <si>
    <t>7952-ОР</t>
  </si>
  <si>
    <t>7942-ОР</t>
  </si>
  <si>
    <t>Самарская область</t>
  </si>
  <si>
    <t>7943-ОР</t>
  </si>
  <si>
    <t>Управление по Самарской области филиала ФГУП "РЧЦ ЦФО" в Приволжском федеральном округе</t>
  </si>
  <si>
    <t>Ульяновская область</t>
  </si>
  <si>
    <t>7944-ОР</t>
  </si>
  <si>
    <t>Управление по Ульяновской области филиала ФГУП "РЧЦ ЦФО" в Приволжском федеральном округе</t>
  </si>
  <si>
    <t>Карачаево-Черкесская Республика</t>
  </si>
  <si>
    <t>7918-ОР</t>
  </si>
  <si>
    <t>Управление по Карачаево-Черкесской Республике филиала ФГУП «РЧЦ ЦФО» в Южном и Северо-Кавказском федеральных округах</t>
  </si>
  <si>
    <t>Астраханская область</t>
  </si>
  <si>
    <t>7940-ОР</t>
  </si>
  <si>
    <t xml:space="preserve">Управление по Астраханской области филиала ФГУП "РЧЦ ЦФО" в Южном и Северо-Кавказском федеральных округах </t>
  </si>
  <si>
    <t>Кабардино-Балкарская Республика</t>
  </si>
  <si>
    <t>7922-ОР</t>
  </si>
  <si>
    <t>Управление по Кабардино-Балкарской Республике филиала ФГУП "РЧЦ ЦФО" в Южном и Северо-Кавказском федеральных округах</t>
  </si>
  <si>
    <t>от 15.07.2016  № 190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</si>
</sst>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0_ ;[Red]\-0\ 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.95"/>
      <name val="Times New Roman"/>
      <family val="1"/>
    </font>
    <font>
      <sz val="11.9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5" fillId="0" borderId="0">
      <alignment horizontal="center" vertical="center"/>
      <protection/>
    </xf>
    <xf numFmtId="0" fontId="36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37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5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5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6" fillId="0" borderId="0" xfId="156">
      <alignment/>
      <protection/>
    </xf>
    <xf numFmtId="0" fontId="1" fillId="0" borderId="10" xfId="156" applyFont="1" applyBorder="1" applyAlignment="1" applyProtection="1">
      <alignment vertical="top" wrapText="1" readingOrder="1"/>
      <protection locked="0"/>
    </xf>
    <xf numFmtId="0" fontId="23" fillId="0" borderId="10" xfId="156" applyFont="1" applyBorder="1" applyAlignment="1" applyProtection="1">
      <alignment horizontal="center" vertical="top" wrapText="1" readingOrder="1"/>
      <protection locked="0"/>
    </xf>
    <xf numFmtId="192" fontId="23" fillId="0" borderId="10" xfId="156" applyNumberFormat="1" applyFont="1" applyBorder="1" applyAlignment="1" applyProtection="1">
      <alignment horizontal="center" vertical="top" wrapText="1" readingOrder="1"/>
      <protection locked="0"/>
    </xf>
    <xf numFmtId="0" fontId="23" fillId="0" borderId="10" xfId="156" applyFont="1" applyBorder="1" applyAlignment="1" applyProtection="1">
      <alignment vertical="top" wrapText="1" readingOrder="1"/>
      <protection locked="0"/>
    </xf>
    <xf numFmtId="0" fontId="1" fillId="0" borderId="0" xfId="156" applyFont="1" applyFill="1">
      <alignment/>
      <protection/>
    </xf>
    <xf numFmtId="4" fontId="23" fillId="0" borderId="11" xfId="156" applyNumberFormat="1" applyFont="1" applyFill="1" applyBorder="1" applyAlignment="1">
      <alignment horizontal="center" vertical="center" wrapText="1"/>
      <protection/>
    </xf>
    <xf numFmtId="0" fontId="24" fillId="24" borderId="11" xfId="156" applyFont="1" applyFill="1" applyBorder="1" applyAlignment="1">
      <alignment horizontal="center" vertical="center"/>
      <protection/>
    </xf>
    <xf numFmtId="0" fontId="25" fillId="24" borderId="11" xfId="156" applyFont="1" applyFill="1" applyBorder="1" applyAlignment="1">
      <alignment horizontal="center" vertical="center"/>
      <protection/>
    </xf>
    <xf numFmtId="0" fontId="39" fillId="0" borderId="0" xfId="85" applyAlignment="1">
      <alignment wrapText="1"/>
      <protection/>
    </xf>
    <xf numFmtId="0" fontId="39" fillId="0" borderId="0" xfId="85" applyNumberFormat="1" applyAlignment="1">
      <alignment horizontal="center" wrapText="1"/>
      <protection/>
    </xf>
    <xf numFmtId="0" fontId="39" fillId="0" borderId="0" xfId="85" applyAlignment="1">
      <alignment horizontal="center" wrapText="1"/>
      <protection/>
    </xf>
    <xf numFmtId="14" fontId="39" fillId="0" borderId="0" xfId="85" applyNumberFormat="1" applyAlignment="1">
      <alignment wrapText="1"/>
      <protection/>
    </xf>
    <xf numFmtId="2" fontId="39" fillId="0" borderId="0" xfId="85" applyNumberFormat="1" applyAlignment="1">
      <alignment wrapText="1"/>
      <protection/>
    </xf>
    <xf numFmtId="196" fontId="42" fillId="0" borderId="11" xfId="85" applyNumberFormat="1" applyFont="1" applyFill="1" applyBorder="1" applyAlignment="1">
      <alignment horizontal="center" vertical="center" wrapText="1"/>
      <protection/>
    </xf>
    <xf numFmtId="0" fontId="41" fillId="0" borderId="0" xfId="85" applyFont="1" applyFill="1" applyAlignment="1">
      <alignment wrapText="1"/>
      <protection/>
    </xf>
    <xf numFmtId="0" fontId="41" fillId="0" borderId="0" xfId="85" applyFont="1" applyAlignment="1">
      <alignment wrapText="1"/>
      <protection/>
    </xf>
    <xf numFmtId="0" fontId="25" fillId="24" borderId="11" xfId="156" applyNumberFormat="1" applyFont="1" applyFill="1" applyBorder="1" applyAlignment="1" applyProtection="1">
      <alignment horizontal="center" vertical="center" wrapText="1"/>
      <protection/>
    </xf>
    <xf numFmtId="0" fontId="42" fillId="0" borderId="11" xfId="85" applyFont="1" applyFill="1" applyBorder="1" applyAlignment="1">
      <alignment horizontal="center" vertical="center" wrapText="1"/>
      <protection/>
    </xf>
    <xf numFmtId="0" fontId="43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 readingOrder="1"/>
      <protection locked="0"/>
    </xf>
    <xf numFmtId="14" fontId="2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2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1" xfId="0" applyFont="1" applyFill="1" applyBorder="1" applyAlignment="1">
      <alignment horizontal="center" vertical="center" wrapText="1" readingOrder="1"/>
    </xf>
    <xf numFmtId="49" fontId="24" fillId="0" borderId="11" xfId="0" applyNumberFormat="1" applyFont="1" applyFill="1" applyBorder="1" applyAlignment="1">
      <alignment horizontal="center" vertical="center" wrapText="1" readingOrder="1"/>
    </xf>
    <xf numFmtId="14" fontId="24" fillId="0" borderId="11" xfId="0" applyNumberFormat="1" applyFont="1" applyFill="1" applyBorder="1" applyAlignment="1">
      <alignment horizontal="center" vertical="center" wrapText="1" readingOrder="1"/>
    </xf>
    <xf numFmtId="4" fontId="24" fillId="0" borderId="11" xfId="0" applyNumberFormat="1" applyFont="1" applyFill="1" applyBorder="1" applyAlignment="1">
      <alignment horizontal="center" vertical="center" wrapText="1" readingOrder="1"/>
    </xf>
    <xf numFmtId="0" fontId="28" fillId="0" borderId="13" xfId="0" applyFont="1" applyFill="1" applyBorder="1" applyAlignment="1" applyProtection="1">
      <alignment horizontal="center" vertical="center" wrapText="1" readingOrder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24" fillId="0" borderId="0" xfId="0" applyNumberFormat="1" applyFont="1" applyFill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14" fontId="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 indent="1"/>
    </xf>
    <xf numFmtId="2" fontId="43" fillId="0" borderId="11" xfId="52" applyNumberFormat="1" applyFont="1" applyFill="1" applyBorder="1" applyAlignment="1">
      <alignment horizontal="center" vertical="center" wrapText="1"/>
      <protection/>
    </xf>
    <xf numFmtId="0" fontId="43" fillId="0" borderId="11" xfId="38" applyFont="1" applyFill="1" applyBorder="1" applyAlignment="1" quotePrefix="1">
      <alignment horizontal="center" vertical="center" wrapText="1"/>
      <protection/>
    </xf>
    <xf numFmtId="0" fontId="29" fillId="24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left" vertical="center" wrapText="1"/>
      <protection/>
    </xf>
    <xf numFmtId="49" fontId="30" fillId="0" borderId="11" xfId="165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14" fontId="30" fillId="0" borderId="11" xfId="165" applyNumberFormat="1" applyFont="1" applyFill="1" applyBorder="1" applyAlignment="1">
      <alignment horizontal="center" vertical="center" wrapText="1"/>
      <protection/>
    </xf>
    <xf numFmtId="4" fontId="30" fillId="0" borderId="11" xfId="114" applyNumberFormat="1" applyFont="1" applyFill="1" applyBorder="1" applyAlignment="1">
      <alignment horizontal="center" vertical="center" wrapText="1" readingOrder="1"/>
      <protection/>
    </xf>
    <xf numFmtId="0" fontId="30" fillId="0" borderId="11" xfId="76" applyFont="1" applyFill="1" applyBorder="1" applyAlignment="1">
      <alignment horizontal="center" vertical="center"/>
      <protection/>
    </xf>
    <xf numFmtId="201" fontId="24" fillId="0" borderId="11" xfId="167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49" fontId="31" fillId="0" borderId="11" xfId="165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165" applyNumberFormat="1" applyFont="1" applyFill="1" applyBorder="1" applyAlignment="1">
      <alignment horizontal="center" vertical="center" wrapText="1"/>
      <protection/>
    </xf>
    <xf numFmtId="4" fontId="31" fillId="0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49" fontId="31" fillId="0" borderId="13" xfId="165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14" fontId="31" fillId="0" borderId="13" xfId="165" applyNumberFormat="1" applyFont="1" applyFill="1" applyBorder="1" applyAlignment="1">
      <alignment horizontal="center" vertical="center" wrapText="1"/>
      <protection/>
    </xf>
    <xf numFmtId="193" fontId="32" fillId="0" borderId="11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49" fontId="31" fillId="0" borderId="19" xfId="165" applyNumberFormat="1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center" vertical="center" wrapText="1"/>
    </xf>
    <xf numFmtId="14" fontId="31" fillId="0" borderId="19" xfId="165" applyNumberFormat="1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center" vertical="center" wrapText="1"/>
    </xf>
    <xf numFmtId="193" fontId="32" fillId="0" borderId="18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212" applyFont="1" applyFill="1" applyBorder="1" applyAlignment="1">
      <alignment horizontal="center" vertical="center" wrapText="1"/>
      <protection/>
    </xf>
    <xf numFmtId="0" fontId="44" fillId="0" borderId="11" xfId="80" applyFont="1" applyFill="1" applyBorder="1" applyAlignment="1">
      <alignment horizontal="center" vertical="center" wrapText="1"/>
      <protection/>
    </xf>
    <xf numFmtId="14" fontId="44" fillId="0" borderId="11" xfId="80" applyNumberFormat="1" applyFont="1" applyFill="1" applyBorder="1" applyAlignment="1">
      <alignment horizontal="center" vertical="center" wrapText="1"/>
      <protection/>
    </xf>
    <xf numFmtId="4" fontId="32" fillId="0" borderId="11" xfId="0" applyNumberFormat="1" applyFont="1" applyFill="1" applyBorder="1" applyAlignment="1" applyProtection="1">
      <alignment horizontal="right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49" fontId="1" fillId="0" borderId="11" xfId="16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49" fontId="24" fillId="0" borderId="11" xfId="166" applyNumberFormat="1" applyFont="1" applyFill="1" applyBorder="1" applyAlignment="1">
      <alignment horizontal="center" vertical="center" wrapText="1"/>
      <protection/>
    </xf>
    <xf numFmtId="0" fontId="24" fillId="0" borderId="11" xfId="157" applyFont="1" applyFill="1" applyBorder="1" applyAlignment="1">
      <alignment horizontal="left" vertical="center" wrapText="1"/>
      <protection/>
    </xf>
    <xf numFmtId="0" fontId="24" fillId="0" borderId="11" xfId="91" applyFont="1" applyFill="1" applyBorder="1" applyAlignment="1">
      <alignment horizontal="center" vertical="center" wrapText="1"/>
      <protection/>
    </xf>
    <xf numFmtId="14" fontId="24" fillId="0" borderId="11" xfId="115" applyNumberFormat="1" applyFont="1" applyFill="1" applyBorder="1" applyAlignment="1">
      <alignment horizontal="center" vertical="center" wrapText="1"/>
      <protection/>
    </xf>
    <xf numFmtId="4" fontId="24" fillId="0" borderId="11" xfId="177" applyNumberFormat="1" applyFont="1" applyFill="1" applyBorder="1" applyAlignment="1">
      <alignment horizontal="center" vertical="center"/>
      <protection/>
    </xf>
    <xf numFmtId="0" fontId="1" fillId="0" borderId="11" xfId="16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left" vertical="center" wrapText="1" indent="1"/>
    </xf>
    <xf numFmtId="0" fontId="1" fillId="0" borderId="11" xfId="161" applyFont="1" applyFill="1" applyBorder="1" applyAlignment="1">
      <alignment horizontal="left" vertical="center" wrapText="1"/>
      <protection/>
    </xf>
    <xf numFmtId="14" fontId="1" fillId="0" borderId="11" xfId="161" applyNumberFormat="1" applyFont="1" applyFill="1" applyBorder="1" applyAlignment="1">
      <alignment horizontal="center" vertical="center"/>
      <protection/>
    </xf>
    <xf numFmtId="14" fontId="24" fillId="0" borderId="11" xfId="76" applyNumberFormat="1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>
      <alignment horizontal="left" vertical="center" wrapText="1" indent="1"/>
    </xf>
    <xf numFmtId="0" fontId="39" fillId="0" borderId="20" xfId="85" applyBorder="1" applyAlignment="1">
      <alignment wrapText="1"/>
      <protection/>
    </xf>
    <xf numFmtId="14" fontId="39" fillId="0" borderId="20" xfId="85" applyNumberFormat="1" applyBorder="1" applyAlignment="1">
      <alignment wrapText="1"/>
      <protection/>
    </xf>
    <xf numFmtId="2" fontId="39" fillId="0" borderId="20" xfId="85" applyNumberFormat="1" applyBorder="1" applyAlignment="1">
      <alignment wrapText="1"/>
      <protection/>
    </xf>
    <xf numFmtId="193" fontId="29" fillId="0" borderId="11" xfId="114" applyNumberFormat="1" applyFont="1" applyFill="1" applyBorder="1" applyAlignment="1" applyProtection="1">
      <alignment horizontal="center" vertical="center" wrapText="1"/>
      <protection/>
    </xf>
    <xf numFmtId="0" fontId="29" fillId="0" borderId="11" xfId="226" applyNumberFormat="1" applyFont="1" applyFill="1" applyBorder="1" applyAlignment="1" applyProtection="1">
      <alignment horizontal="left" vertical="center" wrapText="1"/>
      <protection/>
    </xf>
    <xf numFmtId="193" fontId="1" fillId="0" borderId="11" xfId="0" applyNumberFormat="1" applyFont="1" applyFill="1" applyBorder="1" applyAlignment="1">
      <alignment horizontal="center" vertical="center" wrapText="1"/>
    </xf>
    <xf numFmtId="193" fontId="24" fillId="0" borderId="11" xfId="91" applyNumberFormat="1" applyFont="1" applyFill="1" applyBorder="1" applyAlignment="1">
      <alignment horizontal="center" vertical="center" wrapText="1"/>
      <protection/>
    </xf>
    <xf numFmtId="193" fontId="1" fillId="0" borderId="11" xfId="161" applyNumberFormat="1" applyFont="1" applyFill="1" applyBorder="1" applyAlignment="1">
      <alignment horizontal="center" vertical="center"/>
      <protection/>
    </xf>
    <xf numFmtId="14" fontId="24" fillId="0" borderId="11" xfId="0" applyNumberFormat="1" applyFont="1" applyFill="1" applyBorder="1" applyAlignment="1">
      <alignment horizontal="left" vertical="center" wrapText="1" indent="1"/>
    </xf>
    <xf numFmtId="0" fontId="41" fillId="0" borderId="11" xfId="0" applyFont="1" applyFill="1" applyBorder="1" applyAlignment="1">
      <alignment horizontal="left" vertical="center" wrapText="1" indent="1"/>
    </xf>
    <xf numFmtId="193" fontId="43" fillId="0" borderId="11" xfId="38" applyNumberFormat="1" applyFont="1" applyFill="1" applyBorder="1" applyAlignment="1" quotePrefix="1">
      <alignment horizontal="center" vertical="center" wrapText="1"/>
      <protection/>
    </xf>
    <xf numFmtId="198" fontId="2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8" fontId="24" fillId="0" borderId="11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8" fontId="2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9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9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98" fontId="1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98" fontId="1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98" fontId="2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3" fontId="44" fillId="0" borderId="11" xfId="0" applyNumberFormat="1" applyFont="1" applyFill="1" applyBorder="1" applyAlignment="1">
      <alignment horizontal="center" vertical="center" wrapText="1"/>
    </xf>
    <xf numFmtId="193" fontId="41" fillId="0" borderId="11" xfId="0" applyNumberFormat="1" applyFont="1" applyFill="1" applyBorder="1" applyAlignment="1">
      <alignment horizontal="center" vertical="center" wrapText="1"/>
    </xf>
    <xf numFmtId="4" fontId="24" fillId="0" borderId="11" xfId="237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" fontId="32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85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 indent="1"/>
    </xf>
    <xf numFmtId="0" fontId="1" fillId="0" borderId="11" xfId="85" applyFont="1" applyFill="1" applyBorder="1" applyAlignment="1">
      <alignment horizontal="left" vertical="center" wrapText="1" indent="1"/>
      <protection/>
    </xf>
    <xf numFmtId="49" fontId="1" fillId="0" borderId="11" xfId="161" applyNumberFormat="1" applyFont="1" applyFill="1" applyBorder="1" applyAlignment="1">
      <alignment horizontal="center" vertical="center" wrapText="1"/>
      <protection/>
    </xf>
    <xf numFmtId="0" fontId="1" fillId="0" borderId="11" xfId="85" applyFont="1" applyFill="1" applyBorder="1" applyAlignment="1">
      <alignment horizontal="left" vertical="center" wrapText="1"/>
      <protection/>
    </xf>
    <xf numFmtId="0" fontId="1" fillId="0" borderId="11" xfId="85" applyFont="1" applyFill="1" applyBorder="1" applyAlignment="1">
      <alignment horizontal="center" vertical="center" wrapText="1" readingOrder="1"/>
      <protection/>
    </xf>
    <xf numFmtId="14" fontId="24" fillId="0" borderId="11" xfId="85" applyNumberFormat="1" applyFont="1" applyFill="1" applyBorder="1" applyAlignment="1">
      <alignment horizontal="center" vertical="center" wrapText="1"/>
      <protection/>
    </xf>
    <xf numFmtId="4" fontId="1" fillId="0" borderId="11" xfId="85" applyNumberFormat="1" applyFont="1" applyFill="1" applyBorder="1" applyAlignment="1">
      <alignment horizontal="center" vertical="center" wrapText="1"/>
      <protection/>
    </xf>
    <xf numFmtId="0" fontId="1" fillId="0" borderId="11" xfId="85" applyFont="1" applyFill="1" applyBorder="1" applyAlignment="1">
      <alignment horizontal="center" vertical="center" wrapText="1"/>
      <protection/>
    </xf>
    <xf numFmtId="14" fontId="24" fillId="0" borderId="11" xfId="78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 readingOrder="1"/>
      <protection locked="0"/>
    </xf>
    <xf numFmtId="0" fontId="24" fillId="0" borderId="11" xfId="0" applyFont="1" applyFill="1" applyBorder="1" applyAlignment="1">
      <alignment horizontal="left" vertical="center" wrapText="1" readingOrder="1"/>
    </xf>
    <xf numFmtId="0" fontId="1" fillId="0" borderId="12" xfId="0" applyFont="1" applyFill="1" applyBorder="1" applyAlignment="1" applyProtection="1">
      <alignment horizontal="left" vertical="center" wrapText="1" readingOrder="1"/>
      <protection locked="0"/>
    </xf>
    <xf numFmtId="0" fontId="29" fillId="0" borderId="11" xfId="114" applyNumberFormat="1" applyFont="1" applyFill="1" applyBorder="1" applyAlignment="1" applyProtection="1">
      <alignment horizontal="left" vertical="center" wrapText="1"/>
      <protection/>
    </xf>
    <xf numFmtId="0" fontId="1" fillId="0" borderId="22" xfId="156" applyFont="1" applyBorder="1" applyAlignment="1" applyProtection="1">
      <alignment vertical="top" wrapText="1" readingOrder="1"/>
      <protection locked="0"/>
    </xf>
    <xf numFmtId="0" fontId="23" fillId="0" borderId="23" xfId="156" applyFont="1" applyBorder="1" applyAlignment="1" applyProtection="1">
      <alignment vertical="top" wrapText="1" readingOrder="1"/>
      <protection locked="0"/>
    </xf>
    <xf numFmtId="0" fontId="37" fillId="0" borderId="0" xfId="41" applyFill="1" applyAlignment="1" quotePrefix="1">
      <alignment horizontal="center" vertical="center" wrapText="1"/>
      <protection/>
    </xf>
    <xf numFmtId="0" fontId="37" fillId="0" borderId="0" xfId="37" applyFont="1" applyBorder="1" applyAlignment="1" quotePrefix="1">
      <alignment horizontal="center" vertical="center" wrapText="1"/>
      <protection/>
    </xf>
    <xf numFmtId="0" fontId="42" fillId="0" borderId="11" xfId="85" applyFont="1" applyFill="1" applyBorder="1" applyAlignment="1">
      <alignment horizontal="center" vertical="center" wrapText="1"/>
      <protection/>
    </xf>
    <xf numFmtId="0" fontId="42" fillId="0" borderId="18" xfId="85" applyFont="1" applyBorder="1" applyAlignment="1">
      <alignment horizontal="center" vertical="center" wrapText="1"/>
      <protection/>
    </xf>
    <xf numFmtId="0" fontId="42" fillId="0" borderId="17" xfId="85" applyFont="1" applyBorder="1" applyAlignment="1">
      <alignment horizontal="center" vertical="center" wrapText="1"/>
      <protection/>
    </xf>
    <xf numFmtId="0" fontId="42" fillId="0" borderId="18" xfId="85" applyFont="1" applyFill="1" applyBorder="1" applyAlignment="1">
      <alignment horizontal="center" vertical="center" wrapText="1"/>
      <protection/>
    </xf>
    <xf numFmtId="0" fontId="42" fillId="0" borderId="17" xfId="85" applyFont="1" applyFill="1" applyBorder="1" applyAlignment="1">
      <alignment horizontal="center" vertical="center" wrapText="1"/>
      <protection/>
    </xf>
    <xf numFmtId="0" fontId="42" fillId="0" borderId="15" xfId="85" applyFont="1" applyFill="1" applyBorder="1" applyAlignment="1">
      <alignment horizontal="center" vertical="center"/>
      <protection/>
    </xf>
    <xf numFmtId="0" fontId="42" fillId="0" borderId="16" xfId="85" applyFont="1" applyFill="1" applyBorder="1" applyAlignment="1">
      <alignment horizontal="center" vertical="center"/>
      <protection/>
    </xf>
    <xf numFmtId="0" fontId="39" fillId="0" borderId="20" xfId="85" applyBorder="1" applyAlignment="1">
      <alignment horizontal="center" wrapText="1"/>
      <protection/>
    </xf>
    <xf numFmtId="0" fontId="25" fillId="0" borderId="11" xfId="85" applyFont="1" applyBorder="1" applyAlignment="1">
      <alignment horizontal="center" wrapText="1"/>
      <protection/>
    </xf>
    <xf numFmtId="0" fontId="25" fillId="0" borderId="11" xfId="39" applyFont="1" applyBorder="1" applyAlignment="1" quotePrefix="1">
      <alignment horizontal="center" vertical="center" wrapText="1"/>
      <protection/>
    </xf>
    <xf numFmtId="196" fontId="42" fillId="0" borderId="15" xfId="85" applyNumberFormat="1" applyFont="1" applyFill="1" applyBorder="1" applyAlignment="1">
      <alignment horizontal="center" vertical="center" wrapText="1"/>
      <protection/>
    </xf>
    <xf numFmtId="196" fontId="42" fillId="0" borderId="16" xfId="85" applyNumberFormat="1" applyFont="1" applyFill="1" applyBorder="1" applyAlignment="1">
      <alignment horizontal="center" vertical="center" wrapText="1"/>
      <protection/>
    </xf>
    <xf numFmtId="0" fontId="25" fillId="0" borderId="15" xfId="39" applyFont="1" applyBorder="1" applyAlignment="1" quotePrefix="1">
      <alignment horizontal="center" vertical="center" wrapText="1"/>
      <protection/>
    </xf>
    <xf numFmtId="0" fontId="25" fillId="0" borderId="24" xfId="39" applyFont="1" applyBorder="1" applyAlignment="1" quotePrefix="1">
      <alignment horizontal="center" vertical="center" wrapText="1"/>
      <protection/>
    </xf>
    <xf numFmtId="0" fontId="25" fillId="0" borderId="16" xfId="39" applyFont="1" applyBorder="1" applyAlignment="1" quotePrefix="1">
      <alignment horizontal="center" vertical="center" wrapText="1"/>
      <protection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1" xfId="38"/>
    <cellStyle name="S1 2" xfId="39"/>
    <cellStyle name="S11" xfId="40"/>
    <cellStyle name="S2" xfId="41"/>
    <cellStyle name="S3" xfId="42"/>
    <cellStyle name="S3 2" xfId="43"/>
    <cellStyle name="S3 3" xfId="44"/>
    <cellStyle name="S4" xfId="45"/>
    <cellStyle name="S4 2" xfId="46"/>
    <cellStyle name="S4 3" xfId="47"/>
    <cellStyle name="S5" xfId="48"/>
    <cellStyle name="S6" xfId="49"/>
    <cellStyle name="S7" xfId="50"/>
    <cellStyle name="S7 2" xfId="51"/>
    <cellStyle name="S8" xfId="52"/>
    <cellStyle name="S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 2" xfId="64"/>
    <cellStyle name="Currency" xfId="65"/>
    <cellStyle name="Currency [0]" xfId="66"/>
    <cellStyle name="Денежный 3 2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3" xfId="78"/>
    <cellStyle name="Обычный 11" xfId="79"/>
    <cellStyle name="Обычный 11 2" xfId="80"/>
    <cellStyle name="Обычный 12" xfId="81"/>
    <cellStyle name="Обычный 12 2" xfId="82"/>
    <cellStyle name="Обычный 12 3" xfId="83"/>
    <cellStyle name="Обычный 13" xfId="84"/>
    <cellStyle name="Обычный 13 10" xfId="85"/>
    <cellStyle name="Обычный 13 2" xfId="86"/>
    <cellStyle name="Обычный 13 3" xfId="87"/>
    <cellStyle name="Обычный 13 71" xfId="88"/>
    <cellStyle name="Обычный 14" xfId="89"/>
    <cellStyle name="Обычный 14 10" xfId="90"/>
    <cellStyle name="Обычный 14 2" xfId="91"/>
    <cellStyle name="Обычный 14 3" xfId="92"/>
    <cellStyle name="Обычный 14 4" xfId="93"/>
    <cellStyle name="Обычный 15" xfId="94"/>
    <cellStyle name="Обычный 15 2" xfId="95"/>
    <cellStyle name="Обычный 16" xfId="96"/>
    <cellStyle name="Обычный 16 2 2" xfId="97"/>
    <cellStyle name="Обычный 16 5" xfId="98"/>
    <cellStyle name="Обычный 17" xfId="99"/>
    <cellStyle name="Обычный 18" xfId="100"/>
    <cellStyle name="Обычный 19" xfId="101"/>
    <cellStyle name="Обычный 2" xfId="102"/>
    <cellStyle name="Обычный 2 10" xfId="103"/>
    <cellStyle name="Обычный 2 11" xfId="104"/>
    <cellStyle name="Обычный 2 12" xfId="105"/>
    <cellStyle name="Обычный 2 13" xfId="106"/>
    <cellStyle name="Обычный 2 14" xfId="107"/>
    <cellStyle name="Обычный 2 15" xfId="108"/>
    <cellStyle name="Обычный 2 15 2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0" xfId="116"/>
    <cellStyle name="Обычный 2 21" xfId="117"/>
    <cellStyle name="Обычный 2 22" xfId="118"/>
    <cellStyle name="Обычный 2 23" xfId="119"/>
    <cellStyle name="Обычный 2 24" xfId="120"/>
    <cellStyle name="Обычный 2 25" xfId="121"/>
    <cellStyle name="Обычный 2 26" xfId="122"/>
    <cellStyle name="Обычный 2 27" xfId="123"/>
    <cellStyle name="Обычный 2 28" xfId="124"/>
    <cellStyle name="Обычный 2 29" xfId="125"/>
    <cellStyle name="Обычный 2 3" xfId="126"/>
    <cellStyle name="Обычный 2 30" xfId="127"/>
    <cellStyle name="Обычный 2 31" xfId="128"/>
    <cellStyle name="Обычный 2 32" xfId="129"/>
    <cellStyle name="Обычный 2 32 2" xfId="130"/>
    <cellStyle name="Обычный 2 34" xfId="131"/>
    <cellStyle name="Обычный 2 35" xfId="132"/>
    <cellStyle name="Обычный 2 36" xfId="133"/>
    <cellStyle name="Обычный 2 37" xfId="134"/>
    <cellStyle name="Обычный 2 38" xfId="135"/>
    <cellStyle name="Обычный 2 39" xfId="136"/>
    <cellStyle name="Обычный 2 4" xfId="137"/>
    <cellStyle name="Обычный 2 40" xfId="138"/>
    <cellStyle name="Обычный 2 41" xfId="139"/>
    <cellStyle name="Обычный 2 42" xfId="140"/>
    <cellStyle name="Обычный 2 43" xfId="141"/>
    <cellStyle name="Обычный 2 44" xfId="142"/>
    <cellStyle name="Обычный 2 45" xfId="143"/>
    <cellStyle name="Обычный 2 46" xfId="144"/>
    <cellStyle name="Обычный 2 47" xfId="145"/>
    <cellStyle name="Обычный 2 48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20" xfId="152"/>
    <cellStyle name="Обычный 20 2" xfId="153"/>
    <cellStyle name="Обычный 21" xfId="154"/>
    <cellStyle name="Обычный 21 2" xfId="155"/>
    <cellStyle name="Обычный 22" xfId="156"/>
    <cellStyle name="Обычный 26" xfId="157"/>
    <cellStyle name="Обычный 29" xfId="158"/>
    <cellStyle name="Обычный 29 2" xfId="159"/>
    <cellStyle name="Обычный 29 3" xfId="160"/>
    <cellStyle name="Обычный 3" xfId="161"/>
    <cellStyle name="Обычный 3 16" xfId="162"/>
    <cellStyle name="Обычный 3 19" xfId="163"/>
    <cellStyle name="Обычный 3 2" xfId="164"/>
    <cellStyle name="Обычный 3 2 2" xfId="165"/>
    <cellStyle name="Обычный 3 2 2 2" xfId="166"/>
    <cellStyle name="Обычный 3 3" xfId="167"/>
    <cellStyle name="Обычный 3 4" xfId="168"/>
    <cellStyle name="Обычный 3 6" xfId="169"/>
    <cellStyle name="Обычный 30" xfId="170"/>
    <cellStyle name="Обычный 30 2" xfId="171"/>
    <cellStyle name="Обычный 30 3" xfId="172"/>
    <cellStyle name="Обычный 31" xfId="173"/>
    <cellStyle name="Обычный 31 2" xfId="174"/>
    <cellStyle name="Обычный 31 3" xfId="175"/>
    <cellStyle name="Обычный 32" xfId="176"/>
    <cellStyle name="Обычный 32 3" xfId="177"/>
    <cellStyle name="Обычный 34" xfId="178"/>
    <cellStyle name="Обычный 34 2" xfId="179"/>
    <cellStyle name="Обычный 35" xfId="180"/>
    <cellStyle name="Обычный 35 2" xfId="181"/>
    <cellStyle name="Обычный 36" xfId="182"/>
    <cellStyle name="Обычный 36 2" xfId="183"/>
    <cellStyle name="Обычный 36 3" xfId="184"/>
    <cellStyle name="Обычный 37" xfId="185"/>
    <cellStyle name="Обычный 37 2" xfId="186"/>
    <cellStyle name="Обычный 38" xfId="187"/>
    <cellStyle name="Обычный 38 2" xfId="188"/>
    <cellStyle name="Обычный 38 3" xfId="189"/>
    <cellStyle name="Обычный 39" xfId="190"/>
    <cellStyle name="Обычный 39 2" xfId="191"/>
    <cellStyle name="Обычный 39 3" xfId="192"/>
    <cellStyle name="Обычный 4" xfId="193"/>
    <cellStyle name="Обычный 4 2" xfId="194"/>
    <cellStyle name="Обычный 40" xfId="195"/>
    <cellStyle name="Обычный 40 2" xfId="196"/>
    <cellStyle name="Обычный 40 3" xfId="197"/>
    <cellStyle name="Обычный 41" xfId="198"/>
    <cellStyle name="Обычный 41 2" xfId="199"/>
    <cellStyle name="Обычный 41 3" xfId="200"/>
    <cellStyle name="Обычный 42" xfId="201"/>
    <cellStyle name="Обычный 42 2" xfId="202"/>
    <cellStyle name="Обычный 42 3" xfId="203"/>
    <cellStyle name="Обычный 43" xfId="204"/>
    <cellStyle name="Обычный 46" xfId="205"/>
    <cellStyle name="Обычный 47" xfId="206"/>
    <cellStyle name="Обычный 5" xfId="207"/>
    <cellStyle name="Обычный 5 10" xfId="208"/>
    <cellStyle name="Обычный 5 2" xfId="209"/>
    <cellStyle name="Обычный 6" xfId="210"/>
    <cellStyle name="Обычный 6 2" xfId="211"/>
    <cellStyle name="Обычный 6 3" xfId="212"/>
    <cellStyle name="Обычный 60" xfId="213"/>
    <cellStyle name="Обычный 7" xfId="214"/>
    <cellStyle name="Обычный 7 2" xfId="215"/>
    <cellStyle name="Обычный 7 3" xfId="216"/>
    <cellStyle name="Обычный 7 43" xfId="217"/>
    <cellStyle name="Обычный 73" xfId="218"/>
    <cellStyle name="Обычный 73 2" xfId="219"/>
    <cellStyle name="Обычный 74" xfId="220"/>
    <cellStyle name="Обычный 8" xfId="221"/>
    <cellStyle name="Обычный 8 2" xfId="222"/>
    <cellStyle name="Обычный 9" xfId="223"/>
    <cellStyle name="Обычный 9 2" xfId="224"/>
    <cellStyle name="Обычный 9 3" xfId="225"/>
    <cellStyle name="Обычный_ЕГП" xfId="226"/>
    <cellStyle name="Followed Hyperlink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Финансовый 2" xfId="236"/>
    <cellStyle name="Финансовый 2 2" xfId="237"/>
    <cellStyle name="Хороший" xfId="23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Layout" zoomScale="75" zoomScaleNormal="70" zoomScaleSheetLayoutView="90" zoomScalePageLayoutView="75" workbookViewId="0" topLeftCell="F1">
      <selection activeCell="K3" sqref="K3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4.7109375" style="19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2:11" s="1" customFormat="1" ht="15">
      <c r="B1" s="2"/>
      <c r="C1" s="3"/>
      <c r="D1" s="3"/>
      <c r="E1" s="3"/>
      <c r="F1" s="4"/>
      <c r="G1" s="5"/>
      <c r="H1" s="3"/>
      <c r="I1" s="3"/>
      <c r="J1" s="3"/>
      <c r="K1" s="2" t="s">
        <v>20</v>
      </c>
    </row>
    <row r="2" spans="2:11" s="1" customFormat="1" ht="15">
      <c r="B2" s="2"/>
      <c r="C2" s="3"/>
      <c r="D2" s="3"/>
      <c r="E2" s="3"/>
      <c r="F2" s="4"/>
      <c r="G2" s="5"/>
      <c r="H2" s="3"/>
      <c r="I2" s="3"/>
      <c r="J2" s="3"/>
      <c r="K2" s="2" t="s">
        <v>21</v>
      </c>
    </row>
    <row r="3" spans="2:11" s="1" customFormat="1" ht="15">
      <c r="B3" s="2"/>
      <c r="C3" s="3"/>
      <c r="D3" s="3"/>
      <c r="E3" s="3"/>
      <c r="F3" s="4"/>
      <c r="G3" s="5"/>
      <c r="H3" s="3"/>
      <c r="I3" s="3"/>
      <c r="J3" s="3"/>
      <c r="K3" s="2" t="s">
        <v>144</v>
      </c>
    </row>
    <row r="4" spans="1:13" ht="63" customHeight="1">
      <c r="A4" s="155" t="s">
        <v>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7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99.75" customHeight="1">
      <c r="A6" s="157" t="s">
        <v>0</v>
      </c>
      <c r="B6" s="158" t="s">
        <v>9</v>
      </c>
      <c r="C6" s="160" t="s">
        <v>15</v>
      </c>
      <c r="D6" s="160" t="s">
        <v>16</v>
      </c>
      <c r="E6" s="160" t="s">
        <v>2</v>
      </c>
      <c r="F6" s="162" t="s">
        <v>14</v>
      </c>
      <c r="G6" s="163"/>
      <c r="H6" s="160" t="s">
        <v>1</v>
      </c>
      <c r="I6" s="160" t="s">
        <v>17</v>
      </c>
      <c r="J6" s="160" t="s">
        <v>3</v>
      </c>
      <c r="K6" s="166" t="s">
        <v>18</v>
      </c>
      <c r="L6" s="167" t="s">
        <v>4</v>
      </c>
      <c r="M6" s="168"/>
    </row>
    <row r="7" spans="1:13" ht="49.5" customHeight="1">
      <c r="A7" s="157"/>
      <c r="B7" s="159"/>
      <c r="C7" s="161"/>
      <c r="D7" s="161"/>
      <c r="E7" s="161"/>
      <c r="F7" s="137" t="s">
        <v>5</v>
      </c>
      <c r="G7" s="137" t="s">
        <v>6</v>
      </c>
      <c r="H7" s="161"/>
      <c r="I7" s="161"/>
      <c r="J7" s="161"/>
      <c r="K7" s="166"/>
      <c r="L7" s="20" t="s">
        <v>7</v>
      </c>
      <c r="M7" s="20" t="s">
        <v>8</v>
      </c>
    </row>
    <row r="8" spans="1:13" ht="15.75" customHeight="1">
      <c r="A8" s="169" t="s">
        <v>13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</row>
    <row r="9" spans="1:13" s="6" customFormat="1" ht="15">
      <c r="A9" s="153"/>
      <c r="B9" s="23" t="s">
        <v>10</v>
      </c>
      <c r="C9" s="8"/>
      <c r="D9" s="8"/>
      <c r="E9" s="8"/>
      <c r="F9" s="8"/>
      <c r="G9" s="8"/>
      <c r="H9" s="9">
        <v>0</v>
      </c>
      <c r="I9" s="8"/>
      <c r="J9" s="8"/>
      <c r="K9" s="8"/>
      <c r="L9" s="10"/>
      <c r="M9" s="154"/>
    </row>
    <row r="10" spans="1:13" s="22" customFormat="1" ht="15.75" customHeight="1">
      <c r="A10" s="165" t="s">
        <v>19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s="11" customFormat="1" ht="46.5">
      <c r="A11" s="25">
        <v>1</v>
      </c>
      <c r="B11" s="134" t="s">
        <v>23</v>
      </c>
      <c r="C11" s="26">
        <v>7718999159</v>
      </c>
      <c r="D11" s="33">
        <v>771801001</v>
      </c>
      <c r="E11" s="26" t="s">
        <v>24</v>
      </c>
      <c r="F11" s="26" t="s">
        <v>25</v>
      </c>
      <c r="G11" s="27">
        <v>42045</v>
      </c>
      <c r="H11" s="28">
        <v>9055.2</v>
      </c>
      <c r="I11" s="134" t="s">
        <v>99</v>
      </c>
      <c r="J11" s="134" t="s">
        <v>26</v>
      </c>
      <c r="K11" s="25" t="s">
        <v>27</v>
      </c>
      <c r="L11" s="25"/>
      <c r="M11" s="25"/>
    </row>
    <row r="12" spans="1:13" s="11" customFormat="1" ht="15">
      <c r="A12" s="13"/>
      <c r="B12" s="14" t="s">
        <v>11</v>
      </c>
      <c r="C12" s="13"/>
      <c r="D12" s="13"/>
      <c r="E12" s="13"/>
      <c r="F12" s="13"/>
      <c r="G12" s="13"/>
      <c r="H12" s="12">
        <f>SUM(H11)</f>
        <v>9055.2</v>
      </c>
      <c r="I12" s="13"/>
      <c r="J12" s="13"/>
      <c r="K12" s="13"/>
      <c r="L12" s="13"/>
      <c r="M12" s="13"/>
    </row>
    <row r="13" spans="1:13" ht="15">
      <c r="A13" s="13"/>
      <c r="B13" s="14" t="s">
        <v>12</v>
      </c>
      <c r="C13" s="13"/>
      <c r="D13" s="13"/>
      <c r="E13" s="13"/>
      <c r="F13" s="13"/>
      <c r="G13" s="13"/>
      <c r="H13" s="12">
        <f>H9+H12</f>
        <v>9055.2</v>
      </c>
      <c r="I13" s="13"/>
      <c r="J13" s="13"/>
      <c r="K13" s="13"/>
      <c r="L13" s="13"/>
      <c r="M13" s="13"/>
    </row>
    <row r="15" spans="6:8" ht="14.25">
      <c r="F15" s="164"/>
      <c r="G15" s="164"/>
      <c r="H15" s="164"/>
    </row>
  </sheetData>
  <sheetProtection/>
  <mergeCells count="16">
    <mergeCell ref="F15:H15"/>
    <mergeCell ref="A10:M10"/>
    <mergeCell ref="I6:I7"/>
    <mergeCell ref="J6:J7"/>
    <mergeCell ref="K6:K7"/>
    <mergeCell ref="L6:M6"/>
    <mergeCell ref="A8:M8"/>
    <mergeCell ref="A4:M4"/>
    <mergeCell ref="A5:M5"/>
    <mergeCell ref="A6:A7"/>
    <mergeCell ref="B6:B7"/>
    <mergeCell ref="C6:C7"/>
    <mergeCell ref="D6:D7"/>
    <mergeCell ref="E6:E7"/>
    <mergeCell ref="F6:G6"/>
    <mergeCell ref="H6:H7"/>
  </mergeCells>
  <printOptions/>
  <pageMargins left="0.25" right="0.25" top="0.75" bottom="0.75" header="0.3" footer="0.3"/>
  <pageSetup firstPageNumber="8" useFirstPageNumber="1" fitToHeight="0" fitToWidth="1" horizontalDpi="600" verticalDpi="600" orientation="landscape" paperSize="9" scale="4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Layout" zoomScaleNormal="70" zoomScaleSheetLayoutView="90" workbookViewId="0" topLeftCell="D22">
      <selection activeCell="F25" sqref="F25:H25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9.140625" style="19" bestFit="1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1:13" ht="63" customHeight="1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7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99.75" customHeight="1">
      <c r="A3" s="157" t="s">
        <v>0</v>
      </c>
      <c r="B3" s="158" t="s">
        <v>9</v>
      </c>
      <c r="C3" s="160" t="s">
        <v>15</v>
      </c>
      <c r="D3" s="160" t="s">
        <v>16</v>
      </c>
      <c r="E3" s="160" t="s">
        <v>2</v>
      </c>
      <c r="F3" s="162" t="s">
        <v>14</v>
      </c>
      <c r="G3" s="163"/>
      <c r="H3" s="160" t="s">
        <v>1</v>
      </c>
      <c r="I3" s="160" t="s">
        <v>17</v>
      </c>
      <c r="J3" s="160" t="s">
        <v>3</v>
      </c>
      <c r="K3" s="166" t="s">
        <v>18</v>
      </c>
      <c r="L3" s="167" t="s">
        <v>4</v>
      </c>
      <c r="M3" s="168"/>
    </row>
    <row r="4" spans="1:13" ht="49.5" customHeight="1">
      <c r="A4" s="157"/>
      <c r="B4" s="159"/>
      <c r="C4" s="161"/>
      <c r="D4" s="161"/>
      <c r="E4" s="161"/>
      <c r="F4" s="24" t="s">
        <v>5</v>
      </c>
      <c r="G4" s="24" t="s">
        <v>6</v>
      </c>
      <c r="H4" s="161"/>
      <c r="I4" s="161"/>
      <c r="J4" s="161"/>
      <c r="K4" s="166"/>
      <c r="L4" s="20" t="s">
        <v>7</v>
      </c>
      <c r="M4" s="20" t="s">
        <v>8</v>
      </c>
    </row>
    <row r="5" spans="1:13" ht="15.75" customHeight="1">
      <c r="A5" s="169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s="21" customFormat="1" ht="63" customHeight="1">
      <c r="A6" s="53">
        <v>1</v>
      </c>
      <c r="B6" s="54" t="s">
        <v>28</v>
      </c>
      <c r="C6" s="55" t="s">
        <v>29</v>
      </c>
      <c r="D6" s="55" t="s">
        <v>30</v>
      </c>
      <c r="E6" s="56" t="s">
        <v>66</v>
      </c>
      <c r="F6" s="56" t="s">
        <v>67</v>
      </c>
      <c r="G6" s="57">
        <v>41745</v>
      </c>
      <c r="H6" s="58">
        <v>10</v>
      </c>
      <c r="I6" s="54" t="s">
        <v>115</v>
      </c>
      <c r="J6" s="54" t="s">
        <v>68</v>
      </c>
      <c r="K6" s="59"/>
      <c r="L6" s="60"/>
      <c r="M6" s="60"/>
    </row>
    <row r="7" spans="1:13" s="21" customFormat="1" ht="63" customHeight="1">
      <c r="A7" s="53">
        <v>2</v>
      </c>
      <c r="B7" s="54" t="s">
        <v>69</v>
      </c>
      <c r="C7" s="55" t="s">
        <v>70</v>
      </c>
      <c r="D7" s="55" t="s">
        <v>71</v>
      </c>
      <c r="E7" s="56" t="s">
        <v>72</v>
      </c>
      <c r="F7" s="56" t="s">
        <v>73</v>
      </c>
      <c r="G7" s="57">
        <v>39433</v>
      </c>
      <c r="H7" s="58">
        <v>14414.4</v>
      </c>
      <c r="I7" s="54" t="s">
        <v>99</v>
      </c>
      <c r="J7" s="54" t="s">
        <v>74</v>
      </c>
      <c r="K7" s="59" t="s">
        <v>27</v>
      </c>
      <c r="L7" s="120">
        <v>1740</v>
      </c>
      <c r="M7" s="120">
        <v>1740.1</v>
      </c>
    </row>
    <row r="8" spans="1:13" s="21" customFormat="1" ht="63" customHeight="1">
      <c r="A8" s="53">
        <v>3</v>
      </c>
      <c r="B8" s="54" t="s">
        <v>69</v>
      </c>
      <c r="C8" s="55" t="s">
        <v>70</v>
      </c>
      <c r="D8" s="55" t="s">
        <v>71</v>
      </c>
      <c r="E8" s="56" t="s">
        <v>72</v>
      </c>
      <c r="F8" s="56" t="s">
        <v>73</v>
      </c>
      <c r="G8" s="57">
        <v>39433</v>
      </c>
      <c r="H8" s="58">
        <v>14414.4</v>
      </c>
      <c r="I8" s="54" t="s">
        <v>99</v>
      </c>
      <c r="J8" s="54" t="s">
        <v>74</v>
      </c>
      <c r="K8" s="59" t="s">
        <v>27</v>
      </c>
      <c r="L8" s="120">
        <v>1835</v>
      </c>
      <c r="M8" s="120">
        <v>1835.1</v>
      </c>
    </row>
    <row r="9" spans="1:13" s="21" customFormat="1" ht="63" customHeight="1">
      <c r="A9" s="53">
        <v>4</v>
      </c>
      <c r="B9" s="54" t="s">
        <v>28</v>
      </c>
      <c r="C9" s="55" t="s">
        <v>29</v>
      </c>
      <c r="D9" s="55" t="s">
        <v>30</v>
      </c>
      <c r="E9" s="56" t="s">
        <v>75</v>
      </c>
      <c r="F9" s="56" t="s">
        <v>76</v>
      </c>
      <c r="G9" s="57">
        <v>40794</v>
      </c>
      <c r="H9" s="58">
        <v>1544400</v>
      </c>
      <c r="I9" s="54" t="s">
        <v>104</v>
      </c>
      <c r="J9" s="54" t="s">
        <v>77</v>
      </c>
      <c r="K9" s="59" t="s">
        <v>27</v>
      </c>
      <c r="L9" s="120">
        <v>1770</v>
      </c>
      <c r="M9" s="120">
        <v>1785</v>
      </c>
    </row>
    <row r="10" spans="1:13" s="21" customFormat="1" ht="63" customHeight="1">
      <c r="A10" s="53">
        <v>5</v>
      </c>
      <c r="B10" s="54" t="s">
        <v>28</v>
      </c>
      <c r="C10" s="55" t="s">
        <v>29</v>
      </c>
      <c r="D10" s="55" t="s">
        <v>30</v>
      </c>
      <c r="E10" s="56" t="s">
        <v>78</v>
      </c>
      <c r="F10" s="56" t="s">
        <v>76</v>
      </c>
      <c r="G10" s="57">
        <v>40794</v>
      </c>
      <c r="H10" s="58">
        <v>1544400</v>
      </c>
      <c r="I10" s="54" t="s">
        <v>104</v>
      </c>
      <c r="J10" s="54" t="s">
        <v>79</v>
      </c>
      <c r="K10" s="59" t="s">
        <v>27</v>
      </c>
      <c r="L10" s="120">
        <v>1850</v>
      </c>
      <c r="M10" s="120">
        <v>1865</v>
      </c>
    </row>
    <row r="11" spans="1:13" s="21" customFormat="1" ht="63" customHeight="1">
      <c r="A11" s="53">
        <v>6</v>
      </c>
      <c r="B11" s="54" t="s">
        <v>28</v>
      </c>
      <c r="C11" s="55" t="s">
        <v>29</v>
      </c>
      <c r="D11" s="55" t="s">
        <v>30</v>
      </c>
      <c r="E11" s="56" t="s">
        <v>116</v>
      </c>
      <c r="F11" s="56" t="s">
        <v>117</v>
      </c>
      <c r="G11" s="57">
        <v>37959</v>
      </c>
      <c r="H11" s="58">
        <v>2832192</v>
      </c>
      <c r="I11" s="54" t="s">
        <v>104</v>
      </c>
      <c r="J11" s="54" t="s">
        <v>118</v>
      </c>
      <c r="K11" s="59" t="s">
        <v>92</v>
      </c>
      <c r="L11" s="120">
        <v>2125</v>
      </c>
      <c r="M11" s="120">
        <v>2140</v>
      </c>
    </row>
    <row r="12" spans="1:13" s="21" customFormat="1" ht="63" customHeight="1">
      <c r="A12" s="53">
        <v>7</v>
      </c>
      <c r="B12" s="54" t="s">
        <v>34</v>
      </c>
      <c r="C12" s="55" t="s">
        <v>35</v>
      </c>
      <c r="D12" s="55">
        <v>770901001</v>
      </c>
      <c r="E12" s="56" t="s">
        <v>119</v>
      </c>
      <c r="F12" s="56" t="s">
        <v>120</v>
      </c>
      <c r="G12" s="57">
        <v>37959</v>
      </c>
      <c r="H12" s="58">
        <v>384582</v>
      </c>
      <c r="I12" s="54" t="s">
        <v>104</v>
      </c>
      <c r="J12" s="54" t="s">
        <v>121</v>
      </c>
      <c r="K12" s="59" t="s">
        <v>27</v>
      </c>
      <c r="L12" s="120">
        <v>1850</v>
      </c>
      <c r="M12" s="120">
        <v>1865</v>
      </c>
    </row>
    <row r="13" spans="1:13" s="21" customFormat="1" ht="63" customHeight="1">
      <c r="A13" s="53">
        <v>8</v>
      </c>
      <c r="B13" s="54" t="s">
        <v>34</v>
      </c>
      <c r="C13" s="55" t="s">
        <v>35</v>
      </c>
      <c r="D13" s="55">
        <v>770901001</v>
      </c>
      <c r="E13" s="56" t="s">
        <v>119</v>
      </c>
      <c r="F13" s="56" t="s">
        <v>120</v>
      </c>
      <c r="G13" s="57">
        <v>37959</v>
      </c>
      <c r="H13" s="58">
        <v>384582</v>
      </c>
      <c r="I13" s="54" t="s">
        <v>104</v>
      </c>
      <c r="J13" s="54" t="s">
        <v>121</v>
      </c>
      <c r="K13" s="59" t="s">
        <v>27</v>
      </c>
      <c r="L13" s="120">
        <v>1755</v>
      </c>
      <c r="M13" s="120">
        <v>1770</v>
      </c>
    </row>
    <row r="14" spans="1:13" s="21" customFormat="1" ht="63" customHeight="1">
      <c r="A14" s="53">
        <v>9</v>
      </c>
      <c r="B14" s="54" t="s">
        <v>28</v>
      </c>
      <c r="C14" s="55" t="s">
        <v>29</v>
      </c>
      <c r="D14" s="55" t="s">
        <v>30</v>
      </c>
      <c r="E14" s="56" t="s">
        <v>122</v>
      </c>
      <c r="F14" s="56" t="s">
        <v>123</v>
      </c>
      <c r="G14" s="57">
        <v>37959</v>
      </c>
      <c r="H14" s="58">
        <v>2768990.4</v>
      </c>
      <c r="I14" s="54" t="s">
        <v>104</v>
      </c>
      <c r="J14" s="54" t="s">
        <v>68</v>
      </c>
      <c r="K14" s="59" t="s">
        <v>27</v>
      </c>
      <c r="L14" s="120">
        <v>1820</v>
      </c>
      <c r="M14" s="120">
        <v>1835</v>
      </c>
    </row>
    <row r="15" spans="1:13" s="21" customFormat="1" ht="63" customHeight="1">
      <c r="A15" s="53">
        <v>10</v>
      </c>
      <c r="B15" s="54" t="s">
        <v>28</v>
      </c>
      <c r="C15" s="55" t="s">
        <v>29</v>
      </c>
      <c r="D15" s="55" t="s">
        <v>30</v>
      </c>
      <c r="E15" s="56" t="s">
        <v>124</v>
      </c>
      <c r="F15" s="56" t="s">
        <v>125</v>
      </c>
      <c r="G15" s="57">
        <v>37959</v>
      </c>
      <c r="H15" s="58">
        <v>3402432</v>
      </c>
      <c r="I15" s="54" t="s">
        <v>104</v>
      </c>
      <c r="J15" s="54" t="s">
        <v>126</v>
      </c>
      <c r="K15" s="59" t="s">
        <v>27</v>
      </c>
      <c r="L15" s="120">
        <v>1755</v>
      </c>
      <c r="M15" s="120">
        <v>1770</v>
      </c>
    </row>
    <row r="16" spans="1:13" s="21" customFormat="1" ht="63" customHeight="1">
      <c r="A16" s="53">
        <v>11</v>
      </c>
      <c r="B16" s="54" t="s">
        <v>28</v>
      </c>
      <c r="C16" s="55" t="s">
        <v>29</v>
      </c>
      <c r="D16" s="55" t="s">
        <v>30</v>
      </c>
      <c r="E16" s="56" t="s">
        <v>75</v>
      </c>
      <c r="F16" s="56" t="s">
        <v>127</v>
      </c>
      <c r="G16" s="57">
        <v>37959</v>
      </c>
      <c r="H16" s="58">
        <v>2495064</v>
      </c>
      <c r="I16" s="54" t="s">
        <v>104</v>
      </c>
      <c r="J16" s="54" t="s">
        <v>77</v>
      </c>
      <c r="K16" s="59" t="s">
        <v>27</v>
      </c>
      <c r="L16" s="120">
        <v>1865</v>
      </c>
      <c r="M16" s="120">
        <v>1880</v>
      </c>
    </row>
    <row r="17" spans="1:13" s="21" customFormat="1" ht="63" customHeight="1">
      <c r="A17" s="53">
        <v>12</v>
      </c>
      <c r="B17" s="54" t="s">
        <v>28</v>
      </c>
      <c r="C17" s="55" t="s">
        <v>29</v>
      </c>
      <c r="D17" s="55" t="s">
        <v>30</v>
      </c>
      <c r="E17" s="56" t="s">
        <v>78</v>
      </c>
      <c r="F17" s="56" t="s">
        <v>128</v>
      </c>
      <c r="G17" s="57">
        <v>37959</v>
      </c>
      <c r="H17" s="58">
        <v>2045472</v>
      </c>
      <c r="I17" s="54" t="s">
        <v>104</v>
      </c>
      <c r="J17" s="54" t="s">
        <v>79</v>
      </c>
      <c r="K17" s="59" t="s">
        <v>92</v>
      </c>
      <c r="L17" s="120">
        <v>1935</v>
      </c>
      <c r="M17" s="120">
        <v>1950</v>
      </c>
    </row>
    <row r="18" spans="1:13" s="21" customFormat="1" ht="63" customHeight="1">
      <c r="A18" s="53">
        <v>13</v>
      </c>
      <c r="B18" s="54" t="s">
        <v>28</v>
      </c>
      <c r="C18" s="55" t="s">
        <v>29</v>
      </c>
      <c r="D18" s="55" t="s">
        <v>30</v>
      </c>
      <c r="E18" s="56" t="s">
        <v>129</v>
      </c>
      <c r="F18" s="56" t="s">
        <v>130</v>
      </c>
      <c r="G18" s="57">
        <v>37959</v>
      </c>
      <c r="H18" s="58">
        <v>3402432</v>
      </c>
      <c r="I18" s="54" t="s">
        <v>104</v>
      </c>
      <c r="J18" s="54" t="s">
        <v>131</v>
      </c>
      <c r="K18" s="59" t="s">
        <v>92</v>
      </c>
      <c r="L18" s="120">
        <v>1935</v>
      </c>
      <c r="M18" s="120">
        <v>1950</v>
      </c>
    </row>
    <row r="19" spans="1:13" s="21" customFormat="1" ht="63" customHeight="1">
      <c r="A19" s="53">
        <v>14</v>
      </c>
      <c r="B19" s="54" t="s">
        <v>28</v>
      </c>
      <c r="C19" s="55" t="s">
        <v>29</v>
      </c>
      <c r="D19" s="55" t="s">
        <v>30</v>
      </c>
      <c r="E19" s="56" t="s">
        <v>132</v>
      </c>
      <c r="F19" s="56" t="s">
        <v>133</v>
      </c>
      <c r="G19" s="57">
        <v>37959</v>
      </c>
      <c r="H19" s="58">
        <v>2045472</v>
      </c>
      <c r="I19" s="54" t="s">
        <v>104</v>
      </c>
      <c r="J19" s="54" t="s">
        <v>134</v>
      </c>
      <c r="K19" s="59" t="s">
        <v>92</v>
      </c>
      <c r="L19" s="120">
        <v>1935</v>
      </c>
      <c r="M19" s="120">
        <v>1950</v>
      </c>
    </row>
    <row r="20" spans="1:13" s="6" customFormat="1" ht="15">
      <c r="A20" s="7"/>
      <c r="B20" s="23" t="s">
        <v>10</v>
      </c>
      <c r="C20" s="8"/>
      <c r="D20" s="8"/>
      <c r="E20" s="8"/>
      <c r="F20" s="8"/>
      <c r="G20" s="8"/>
      <c r="H20" s="9">
        <f>SUM(H6:H19)</f>
        <v>22878857.2</v>
      </c>
      <c r="I20" s="8"/>
      <c r="J20" s="8"/>
      <c r="K20" s="8"/>
      <c r="L20" s="10"/>
      <c r="M20" s="10"/>
    </row>
    <row r="21" spans="1:13" s="22" customFormat="1" ht="15.75" customHeight="1">
      <c r="A21" s="165" t="s">
        <v>19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1:13" s="11" customFormat="1" ht="15">
      <c r="A22" s="13"/>
      <c r="B22" s="14" t="s">
        <v>11</v>
      </c>
      <c r="C22" s="13"/>
      <c r="D22" s="13"/>
      <c r="E22" s="13"/>
      <c r="F22" s="13"/>
      <c r="G22" s="13"/>
      <c r="H22" s="12">
        <v>0</v>
      </c>
      <c r="I22" s="13"/>
      <c r="J22" s="13"/>
      <c r="K22" s="13"/>
      <c r="L22" s="13"/>
      <c r="M22" s="13"/>
    </row>
    <row r="23" spans="1:13" ht="15">
      <c r="A23" s="13"/>
      <c r="B23" s="14" t="s">
        <v>12</v>
      </c>
      <c r="C23" s="13"/>
      <c r="D23" s="13"/>
      <c r="E23" s="13"/>
      <c r="F23" s="13"/>
      <c r="G23" s="13"/>
      <c r="H23" s="12">
        <f>H20+H22</f>
        <v>22878857.2</v>
      </c>
      <c r="I23" s="13"/>
      <c r="J23" s="13"/>
      <c r="K23" s="13"/>
      <c r="L23" s="13"/>
      <c r="M23" s="13"/>
    </row>
    <row r="25" spans="6:8" ht="14.25">
      <c r="F25" s="110"/>
      <c r="G25" s="111"/>
      <c r="H25" s="112"/>
    </row>
  </sheetData>
  <sheetProtection/>
  <mergeCells count="15">
    <mergeCell ref="F3:G3"/>
    <mergeCell ref="H3:H4"/>
    <mergeCell ref="I3:I4"/>
    <mergeCell ref="J3:J4"/>
    <mergeCell ref="K3:K4"/>
    <mergeCell ref="L3:M3"/>
    <mergeCell ref="A5:M5"/>
    <mergeCell ref="A21:M21"/>
    <mergeCell ref="A1:M1"/>
    <mergeCell ref="A2:M2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rstPageNumber="9" useFirstPageNumber="1" fitToHeight="10" fitToWidth="1" horizontalDpi="600" verticalDpi="600" orientation="landscape" paperSize="9" scale="4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zoomScaleNormal="70" zoomScaleSheetLayoutView="90" workbookViewId="0" topLeftCell="E31">
      <selection activeCell="F36" sqref="F36:H36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9.140625" style="19" bestFit="1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1:13" ht="63" customHeight="1">
      <c r="A1" s="155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7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99.75" customHeight="1">
      <c r="A3" s="157" t="s">
        <v>0</v>
      </c>
      <c r="B3" s="158" t="s">
        <v>9</v>
      </c>
      <c r="C3" s="160" t="s">
        <v>15</v>
      </c>
      <c r="D3" s="160" t="s">
        <v>16</v>
      </c>
      <c r="E3" s="160" t="s">
        <v>2</v>
      </c>
      <c r="F3" s="162" t="s">
        <v>14</v>
      </c>
      <c r="G3" s="163"/>
      <c r="H3" s="160" t="s">
        <v>1</v>
      </c>
      <c r="I3" s="160" t="s">
        <v>17</v>
      </c>
      <c r="J3" s="160" t="s">
        <v>3</v>
      </c>
      <c r="K3" s="166" t="s">
        <v>18</v>
      </c>
      <c r="L3" s="167" t="s">
        <v>4</v>
      </c>
      <c r="M3" s="168"/>
    </row>
    <row r="4" spans="1:13" ht="49.5" customHeight="1">
      <c r="A4" s="157"/>
      <c r="B4" s="159"/>
      <c r="C4" s="161"/>
      <c r="D4" s="161"/>
      <c r="E4" s="161"/>
      <c r="F4" s="24" t="s">
        <v>5</v>
      </c>
      <c r="G4" s="24" t="s">
        <v>6</v>
      </c>
      <c r="H4" s="161"/>
      <c r="I4" s="161"/>
      <c r="J4" s="161"/>
      <c r="K4" s="166"/>
      <c r="L4" s="20" t="s">
        <v>7</v>
      </c>
      <c r="M4" s="20" t="s">
        <v>8</v>
      </c>
    </row>
    <row r="5" spans="1:13" ht="15.75" customHeight="1">
      <c r="A5" s="169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4" s="21" customFormat="1" ht="63" customHeight="1">
      <c r="A6" s="29">
        <v>1</v>
      </c>
      <c r="B6" s="149" t="s">
        <v>28</v>
      </c>
      <c r="C6" s="29" t="s">
        <v>29</v>
      </c>
      <c r="D6" s="29" t="s">
        <v>30</v>
      </c>
      <c r="E6" s="29" t="s">
        <v>31</v>
      </c>
      <c r="F6" s="29" t="s">
        <v>32</v>
      </c>
      <c r="G6" s="30">
        <v>37959</v>
      </c>
      <c r="H6" s="31">
        <v>786720</v>
      </c>
      <c r="I6" s="54" t="s">
        <v>104</v>
      </c>
      <c r="J6" s="29" t="s">
        <v>33</v>
      </c>
      <c r="K6" s="29" t="s">
        <v>27</v>
      </c>
      <c r="L6" s="121">
        <v>894.2</v>
      </c>
      <c r="M6" s="121">
        <v>904.8</v>
      </c>
      <c r="N6" s="32"/>
    </row>
    <row r="7" spans="1:14" s="21" customFormat="1" ht="63" customHeight="1">
      <c r="A7" s="29">
        <v>2</v>
      </c>
      <c r="B7" s="149" t="s">
        <v>28</v>
      </c>
      <c r="C7" s="29" t="s">
        <v>29</v>
      </c>
      <c r="D7" s="29" t="s">
        <v>30</v>
      </c>
      <c r="E7" s="29" t="s">
        <v>31</v>
      </c>
      <c r="F7" s="29" t="s">
        <v>32</v>
      </c>
      <c r="G7" s="30">
        <v>37959</v>
      </c>
      <c r="H7" s="31">
        <v>786720</v>
      </c>
      <c r="I7" s="54" t="s">
        <v>104</v>
      </c>
      <c r="J7" s="29" t="s">
        <v>33</v>
      </c>
      <c r="K7" s="29" t="s">
        <v>27</v>
      </c>
      <c r="L7" s="121">
        <v>939.2</v>
      </c>
      <c r="M7" s="121">
        <v>949.8</v>
      </c>
      <c r="N7" s="32"/>
    </row>
    <row r="8" spans="1:14" s="21" customFormat="1" ht="63" customHeight="1">
      <c r="A8" s="29">
        <v>3</v>
      </c>
      <c r="B8" s="150" t="s">
        <v>34</v>
      </c>
      <c r="C8" s="34" t="s">
        <v>35</v>
      </c>
      <c r="D8" s="34" t="s">
        <v>36</v>
      </c>
      <c r="E8" s="33" t="s">
        <v>37</v>
      </c>
      <c r="F8" s="33" t="s">
        <v>38</v>
      </c>
      <c r="G8" s="35">
        <v>37959</v>
      </c>
      <c r="H8" s="36">
        <v>98736</v>
      </c>
      <c r="I8" s="54" t="s">
        <v>104</v>
      </c>
      <c r="J8" s="33" t="s">
        <v>39</v>
      </c>
      <c r="K8" s="33" t="s">
        <v>27</v>
      </c>
      <c r="L8" s="122">
        <v>906.2</v>
      </c>
      <c r="M8" s="122">
        <v>915</v>
      </c>
      <c r="N8" s="32"/>
    </row>
    <row r="9" spans="1:14" s="21" customFormat="1" ht="63" customHeight="1">
      <c r="A9" s="29">
        <v>4</v>
      </c>
      <c r="B9" s="150" t="s">
        <v>34</v>
      </c>
      <c r="C9" s="34" t="s">
        <v>35</v>
      </c>
      <c r="D9" s="34" t="s">
        <v>36</v>
      </c>
      <c r="E9" s="33" t="s">
        <v>37</v>
      </c>
      <c r="F9" s="33" t="s">
        <v>38</v>
      </c>
      <c r="G9" s="35">
        <v>37959</v>
      </c>
      <c r="H9" s="36">
        <v>98736</v>
      </c>
      <c r="I9" s="54" t="s">
        <v>104</v>
      </c>
      <c r="J9" s="33" t="s">
        <v>39</v>
      </c>
      <c r="K9" s="33" t="s">
        <v>27</v>
      </c>
      <c r="L9" s="122">
        <v>951.2</v>
      </c>
      <c r="M9" s="122">
        <v>960</v>
      </c>
      <c r="N9" s="32"/>
    </row>
    <row r="10" spans="1:14" s="21" customFormat="1" ht="63" customHeight="1">
      <c r="A10" s="29">
        <v>5</v>
      </c>
      <c r="B10" s="150" t="s">
        <v>40</v>
      </c>
      <c r="C10" s="34" t="s">
        <v>29</v>
      </c>
      <c r="D10" s="34" t="s">
        <v>41</v>
      </c>
      <c r="E10" s="33" t="s">
        <v>42</v>
      </c>
      <c r="F10" s="33" t="s">
        <v>43</v>
      </c>
      <c r="G10" s="35">
        <v>37959</v>
      </c>
      <c r="H10" s="36">
        <v>236016</v>
      </c>
      <c r="I10" s="54" t="s">
        <v>104</v>
      </c>
      <c r="J10" s="33" t="s">
        <v>44</v>
      </c>
      <c r="K10" s="38" t="s">
        <v>27</v>
      </c>
      <c r="L10" s="122">
        <v>939.2</v>
      </c>
      <c r="M10" s="122">
        <v>949</v>
      </c>
      <c r="N10" s="32"/>
    </row>
    <row r="11" spans="1:14" s="21" customFormat="1" ht="63" customHeight="1">
      <c r="A11" s="29">
        <v>6</v>
      </c>
      <c r="B11" s="150" t="s">
        <v>40</v>
      </c>
      <c r="C11" s="34" t="s">
        <v>29</v>
      </c>
      <c r="D11" s="34" t="s">
        <v>41</v>
      </c>
      <c r="E11" s="33" t="s">
        <v>42</v>
      </c>
      <c r="F11" s="33" t="s">
        <v>43</v>
      </c>
      <c r="G11" s="35">
        <v>37959</v>
      </c>
      <c r="H11" s="36">
        <v>236016</v>
      </c>
      <c r="I11" s="54" t="s">
        <v>104</v>
      </c>
      <c r="J11" s="33" t="s">
        <v>44</v>
      </c>
      <c r="K11" s="38" t="s">
        <v>27</v>
      </c>
      <c r="L11" s="122">
        <v>894.2</v>
      </c>
      <c r="M11" s="122">
        <v>904</v>
      </c>
      <c r="N11" s="32"/>
    </row>
    <row r="12" spans="1:14" s="21" customFormat="1" ht="63" customHeight="1">
      <c r="A12" s="29">
        <v>7</v>
      </c>
      <c r="B12" s="150" t="s">
        <v>40</v>
      </c>
      <c r="C12" s="34" t="s">
        <v>29</v>
      </c>
      <c r="D12" s="34" t="s">
        <v>41</v>
      </c>
      <c r="E12" s="33" t="s">
        <v>45</v>
      </c>
      <c r="F12" s="33" t="s">
        <v>46</v>
      </c>
      <c r="G12" s="35">
        <v>37959</v>
      </c>
      <c r="H12" s="36">
        <v>393360</v>
      </c>
      <c r="I12" s="54" t="s">
        <v>104</v>
      </c>
      <c r="J12" s="33" t="s">
        <v>44</v>
      </c>
      <c r="K12" s="38" t="s">
        <v>27</v>
      </c>
      <c r="L12" s="122">
        <v>939.2</v>
      </c>
      <c r="M12" s="122">
        <v>949</v>
      </c>
      <c r="N12" s="32"/>
    </row>
    <row r="13" spans="1:14" s="21" customFormat="1" ht="63" customHeight="1">
      <c r="A13" s="29">
        <v>8</v>
      </c>
      <c r="B13" s="150" t="s">
        <v>40</v>
      </c>
      <c r="C13" s="34" t="s">
        <v>29</v>
      </c>
      <c r="D13" s="34" t="s">
        <v>41</v>
      </c>
      <c r="E13" s="33" t="s">
        <v>45</v>
      </c>
      <c r="F13" s="33" t="s">
        <v>46</v>
      </c>
      <c r="G13" s="35">
        <v>37959</v>
      </c>
      <c r="H13" s="36">
        <v>393360</v>
      </c>
      <c r="I13" s="54" t="s">
        <v>104</v>
      </c>
      <c r="J13" s="33" t="s">
        <v>44</v>
      </c>
      <c r="K13" s="38" t="s">
        <v>27</v>
      </c>
      <c r="L13" s="122">
        <v>894.2</v>
      </c>
      <c r="M13" s="122">
        <v>904</v>
      </c>
      <c r="N13" s="32"/>
    </row>
    <row r="14" spans="1:14" s="21" customFormat="1" ht="63" customHeight="1">
      <c r="A14" s="29">
        <v>9</v>
      </c>
      <c r="B14" s="151" t="s">
        <v>28</v>
      </c>
      <c r="C14" s="40" t="s">
        <v>29</v>
      </c>
      <c r="D14" s="40" t="s">
        <v>30</v>
      </c>
      <c r="E14" s="39" t="s">
        <v>47</v>
      </c>
      <c r="F14" s="39" t="s">
        <v>32</v>
      </c>
      <c r="G14" s="41">
        <v>37959</v>
      </c>
      <c r="H14" s="42">
        <v>393360</v>
      </c>
      <c r="I14" s="54" t="s">
        <v>104</v>
      </c>
      <c r="J14" s="39" t="s">
        <v>48</v>
      </c>
      <c r="K14" s="39" t="s">
        <v>27</v>
      </c>
      <c r="L14" s="123">
        <v>894.2</v>
      </c>
      <c r="M14" s="123">
        <v>901.4</v>
      </c>
      <c r="N14" s="32"/>
    </row>
    <row r="15" spans="1:14" s="21" customFormat="1" ht="63" customHeight="1">
      <c r="A15" s="29">
        <v>10</v>
      </c>
      <c r="B15" s="151" t="s">
        <v>28</v>
      </c>
      <c r="C15" s="40" t="s">
        <v>29</v>
      </c>
      <c r="D15" s="40" t="s">
        <v>30</v>
      </c>
      <c r="E15" s="39" t="s">
        <v>47</v>
      </c>
      <c r="F15" s="39" t="s">
        <v>32</v>
      </c>
      <c r="G15" s="41">
        <v>37959</v>
      </c>
      <c r="H15" s="42">
        <v>393360</v>
      </c>
      <c r="I15" s="54" t="s">
        <v>104</v>
      </c>
      <c r="J15" s="39" t="s">
        <v>48</v>
      </c>
      <c r="K15" s="39" t="s">
        <v>27</v>
      </c>
      <c r="L15" s="123">
        <v>939.2</v>
      </c>
      <c r="M15" s="123">
        <v>946.4</v>
      </c>
      <c r="N15" s="32"/>
    </row>
    <row r="16" spans="1:14" s="21" customFormat="1" ht="63" customHeight="1">
      <c r="A16" s="29">
        <v>11</v>
      </c>
      <c r="B16" s="150" t="s">
        <v>34</v>
      </c>
      <c r="C16" s="44">
        <v>7740000076</v>
      </c>
      <c r="D16" s="44" t="s">
        <v>36</v>
      </c>
      <c r="E16" s="43" t="s">
        <v>49</v>
      </c>
      <c r="F16" s="43" t="s">
        <v>50</v>
      </c>
      <c r="G16" s="45">
        <v>37959</v>
      </c>
      <c r="H16" s="46">
        <v>314688</v>
      </c>
      <c r="I16" s="54" t="s">
        <v>104</v>
      </c>
      <c r="J16" s="43" t="s">
        <v>51</v>
      </c>
      <c r="K16" s="47" t="s">
        <v>52</v>
      </c>
      <c r="L16" s="124">
        <v>2140</v>
      </c>
      <c r="M16" s="124">
        <v>2155</v>
      </c>
      <c r="N16" s="32"/>
    </row>
    <row r="17" spans="1:14" s="21" customFormat="1" ht="63" customHeight="1">
      <c r="A17" s="29">
        <v>12</v>
      </c>
      <c r="B17" s="150" t="s">
        <v>34</v>
      </c>
      <c r="C17" s="44" t="s">
        <v>35</v>
      </c>
      <c r="D17" s="44" t="s">
        <v>36</v>
      </c>
      <c r="E17" s="43" t="s">
        <v>53</v>
      </c>
      <c r="F17" s="43" t="s">
        <v>54</v>
      </c>
      <c r="G17" s="45">
        <v>37959</v>
      </c>
      <c r="H17" s="46">
        <v>472032</v>
      </c>
      <c r="I17" s="54" t="s">
        <v>104</v>
      </c>
      <c r="J17" s="43" t="s">
        <v>51</v>
      </c>
      <c r="K17" s="47" t="s">
        <v>52</v>
      </c>
      <c r="L17" s="124">
        <v>2140</v>
      </c>
      <c r="M17" s="124">
        <v>2155</v>
      </c>
      <c r="N17"/>
    </row>
    <row r="18" spans="1:14" s="21" customFormat="1" ht="63" customHeight="1">
      <c r="A18" s="29">
        <v>13</v>
      </c>
      <c r="B18" s="150" t="s">
        <v>34</v>
      </c>
      <c r="C18" s="44" t="s">
        <v>35</v>
      </c>
      <c r="D18" s="44" t="s">
        <v>36</v>
      </c>
      <c r="E18" s="43" t="s">
        <v>55</v>
      </c>
      <c r="F18" s="43" t="s">
        <v>54</v>
      </c>
      <c r="G18" s="45">
        <v>37959</v>
      </c>
      <c r="H18" s="46">
        <v>157344</v>
      </c>
      <c r="I18" s="54" t="s">
        <v>104</v>
      </c>
      <c r="J18" s="43" t="s">
        <v>51</v>
      </c>
      <c r="K18" s="47" t="s">
        <v>52</v>
      </c>
      <c r="L18" s="124">
        <v>1950</v>
      </c>
      <c r="M18" s="124">
        <v>1965</v>
      </c>
      <c r="N18"/>
    </row>
    <row r="19" spans="1:14" s="21" customFormat="1" ht="63" customHeight="1">
      <c r="A19" s="29">
        <v>14</v>
      </c>
      <c r="B19" s="150" t="s">
        <v>28</v>
      </c>
      <c r="C19" s="34" t="s">
        <v>29</v>
      </c>
      <c r="D19" s="34" t="s">
        <v>41</v>
      </c>
      <c r="E19" s="33" t="s">
        <v>56</v>
      </c>
      <c r="F19" s="33" t="s">
        <v>57</v>
      </c>
      <c r="G19" s="35">
        <v>37959</v>
      </c>
      <c r="H19" s="36">
        <v>1045440</v>
      </c>
      <c r="I19" s="54" t="s">
        <v>104</v>
      </c>
      <c r="J19" s="33" t="s">
        <v>58</v>
      </c>
      <c r="K19" s="38" t="s">
        <v>27</v>
      </c>
      <c r="L19" s="125">
        <v>900.8</v>
      </c>
      <c r="M19" s="125">
        <v>905.2</v>
      </c>
      <c r="N19" s="32"/>
    </row>
    <row r="20" spans="1:14" s="21" customFormat="1" ht="63" customHeight="1">
      <c r="A20" s="29">
        <v>15</v>
      </c>
      <c r="B20" s="150" t="s">
        <v>28</v>
      </c>
      <c r="C20" s="34" t="s">
        <v>29</v>
      </c>
      <c r="D20" s="34" t="s">
        <v>41</v>
      </c>
      <c r="E20" s="33" t="s">
        <v>56</v>
      </c>
      <c r="F20" s="33" t="s">
        <v>57</v>
      </c>
      <c r="G20" s="35">
        <v>37959</v>
      </c>
      <c r="H20" s="36">
        <v>370656</v>
      </c>
      <c r="I20" s="54" t="s">
        <v>104</v>
      </c>
      <c r="J20" s="33" t="s">
        <v>58</v>
      </c>
      <c r="K20" s="38" t="s">
        <v>27</v>
      </c>
      <c r="L20" s="125">
        <v>906.6</v>
      </c>
      <c r="M20" s="125">
        <v>910.2</v>
      </c>
      <c r="N20" s="32"/>
    </row>
    <row r="21" spans="1:14" s="21" customFormat="1" ht="63" customHeight="1">
      <c r="A21" s="29">
        <v>16</v>
      </c>
      <c r="B21" s="150" t="s">
        <v>28</v>
      </c>
      <c r="C21" s="34" t="s">
        <v>29</v>
      </c>
      <c r="D21" s="34" t="s">
        <v>41</v>
      </c>
      <c r="E21" s="33" t="s">
        <v>56</v>
      </c>
      <c r="F21" s="33" t="s">
        <v>57</v>
      </c>
      <c r="G21" s="35">
        <v>37959</v>
      </c>
      <c r="H21" s="36">
        <v>1045440</v>
      </c>
      <c r="I21" s="54" t="s">
        <v>104</v>
      </c>
      <c r="J21" s="33" t="s">
        <v>58</v>
      </c>
      <c r="K21" s="38" t="s">
        <v>27</v>
      </c>
      <c r="L21" s="125">
        <v>945.8</v>
      </c>
      <c r="M21" s="125">
        <v>950.2</v>
      </c>
      <c r="N21" s="32"/>
    </row>
    <row r="22" spans="1:14" s="21" customFormat="1" ht="63" customHeight="1">
      <c r="A22" s="29">
        <v>17</v>
      </c>
      <c r="B22" s="150" t="s">
        <v>28</v>
      </c>
      <c r="C22" s="34" t="s">
        <v>29</v>
      </c>
      <c r="D22" s="34" t="s">
        <v>41</v>
      </c>
      <c r="E22" s="33" t="s">
        <v>56</v>
      </c>
      <c r="F22" s="33" t="s">
        <v>57</v>
      </c>
      <c r="G22" s="35">
        <v>37959</v>
      </c>
      <c r="H22" s="36">
        <v>370656</v>
      </c>
      <c r="I22" s="54" t="s">
        <v>104</v>
      </c>
      <c r="J22" s="33" t="s">
        <v>58</v>
      </c>
      <c r="K22" s="38" t="s">
        <v>27</v>
      </c>
      <c r="L22" s="125">
        <v>951.6</v>
      </c>
      <c r="M22" s="125">
        <v>955.2</v>
      </c>
      <c r="N22" s="32"/>
    </row>
    <row r="23" spans="1:14" s="21" customFormat="1" ht="63" customHeight="1">
      <c r="A23" s="29">
        <v>18</v>
      </c>
      <c r="B23" s="150" t="s">
        <v>28</v>
      </c>
      <c r="C23" s="33">
        <v>7812014560</v>
      </c>
      <c r="D23" s="33">
        <v>770601001</v>
      </c>
      <c r="E23" s="33" t="s">
        <v>59</v>
      </c>
      <c r="F23" s="37" t="s">
        <v>60</v>
      </c>
      <c r="G23" s="48">
        <v>37959</v>
      </c>
      <c r="H23" s="49">
        <v>858000</v>
      </c>
      <c r="I23" s="54" t="s">
        <v>104</v>
      </c>
      <c r="J23" s="33" t="s">
        <v>61</v>
      </c>
      <c r="K23" s="38" t="s">
        <v>27</v>
      </c>
      <c r="L23" s="126">
        <v>898.6</v>
      </c>
      <c r="M23" s="127">
        <v>903.6</v>
      </c>
      <c r="N23" s="32"/>
    </row>
    <row r="24" spans="1:14" s="21" customFormat="1" ht="63" customHeight="1">
      <c r="A24" s="29">
        <v>19</v>
      </c>
      <c r="B24" s="150" t="s">
        <v>28</v>
      </c>
      <c r="C24" s="33">
        <v>7812014560</v>
      </c>
      <c r="D24" s="33">
        <v>770601001</v>
      </c>
      <c r="E24" s="33" t="s">
        <v>59</v>
      </c>
      <c r="F24" s="50" t="s">
        <v>60</v>
      </c>
      <c r="G24" s="51">
        <v>37959</v>
      </c>
      <c r="H24" s="36">
        <v>164736</v>
      </c>
      <c r="I24" s="54" t="s">
        <v>104</v>
      </c>
      <c r="J24" s="33" t="s">
        <v>61</v>
      </c>
      <c r="K24" s="38" t="s">
        <v>27</v>
      </c>
      <c r="L24" s="128">
        <v>904.6</v>
      </c>
      <c r="M24" s="129">
        <v>907.8</v>
      </c>
      <c r="N24" s="32"/>
    </row>
    <row r="25" spans="1:14" s="21" customFormat="1" ht="63" customHeight="1">
      <c r="A25" s="29">
        <v>20</v>
      </c>
      <c r="B25" s="150" t="s">
        <v>28</v>
      </c>
      <c r="C25" s="33">
        <v>7812014560</v>
      </c>
      <c r="D25" s="33">
        <v>770601001</v>
      </c>
      <c r="E25" s="33" t="s">
        <v>59</v>
      </c>
      <c r="F25" s="50" t="s">
        <v>60</v>
      </c>
      <c r="G25" s="51">
        <v>37959</v>
      </c>
      <c r="H25" s="36">
        <v>858000</v>
      </c>
      <c r="I25" s="54" t="s">
        <v>104</v>
      </c>
      <c r="J25" s="33" t="s">
        <v>61</v>
      </c>
      <c r="K25" s="38" t="s">
        <v>27</v>
      </c>
      <c r="L25" s="128">
        <v>943.6</v>
      </c>
      <c r="M25" s="129">
        <v>948.6</v>
      </c>
      <c r="N25" s="32"/>
    </row>
    <row r="26" spans="1:14" s="21" customFormat="1" ht="63" customHeight="1">
      <c r="A26" s="29">
        <v>21</v>
      </c>
      <c r="B26" s="150" t="s">
        <v>28</v>
      </c>
      <c r="C26" s="33">
        <v>7812014560</v>
      </c>
      <c r="D26" s="33">
        <v>770601001</v>
      </c>
      <c r="E26" s="33" t="s">
        <v>59</v>
      </c>
      <c r="F26" s="50" t="s">
        <v>60</v>
      </c>
      <c r="G26" s="51">
        <v>37959</v>
      </c>
      <c r="H26" s="36">
        <v>164736</v>
      </c>
      <c r="I26" s="54" t="s">
        <v>104</v>
      </c>
      <c r="J26" s="33" t="s">
        <v>61</v>
      </c>
      <c r="K26" s="38" t="s">
        <v>27</v>
      </c>
      <c r="L26" s="128">
        <v>949.6</v>
      </c>
      <c r="M26" s="129">
        <v>952.8</v>
      </c>
      <c r="N26" s="32"/>
    </row>
    <row r="27" spans="1:14" s="21" customFormat="1" ht="63" customHeight="1">
      <c r="A27" s="29">
        <v>22</v>
      </c>
      <c r="B27" s="150" t="s">
        <v>28</v>
      </c>
      <c r="C27" s="33">
        <v>7812014560</v>
      </c>
      <c r="D27" s="33">
        <v>770601001</v>
      </c>
      <c r="E27" s="33" t="s">
        <v>62</v>
      </c>
      <c r="F27" s="39" t="s">
        <v>63</v>
      </c>
      <c r="G27" s="51">
        <v>37959</v>
      </c>
      <c r="H27" s="52">
        <v>1283040</v>
      </c>
      <c r="I27" s="54" t="s">
        <v>104</v>
      </c>
      <c r="J27" s="39" t="s">
        <v>64</v>
      </c>
      <c r="K27" s="38" t="s">
        <v>27</v>
      </c>
      <c r="L27" s="130">
        <v>899.4</v>
      </c>
      <c r="M27" s="130">
        <v>904.8</v>
      </c>
      <c r="N27" s="32"/>
    </row>
    <row r="28" spans="1:14" s="21" customFormat="1" ht="63" customHeight="1">
      <c r="A28" s="29">
        <v>23</v>
      </c>
      <c r="B28" s="150" t="s">
        <v>28</v>
      </c>
      <c r="C28" s="33">
        <v>7812014560</v>
      </c>
      <c r="D28" s="33">
        <v>770601001</v>
      </c>
      <c r="E28" s="33" t="s">
        <v>62</v>
      </c>
      <c r="F28" s="39" t="s">
        <v>63</v>
      </c>
      <c r="G28" s="51">
        <v>37959</v>
      </c>
      <c r="H28" s="52">
        <v>133056</v>
      </c>
      <c r="I28" s="54" t="s">
        <v>104</v>
      </c>
      <c r="J28" s="39" t="s">
        <v>64</v>
      </c>
      <c r="K28" s="38" t="s">
        <v>27</v>
      </c>
      <c r="L28" s="130">
        <v>914</v>
      </c>
      <c r="M28" s="130">
        <v>915</v>
      </c>
      <c r="N28" s="32"/>
    </row>
    <row r="29" spans="1:14" s="21" customFormat="1" ht="63" customHeight="1">
      <c r="A29" s="29">
        <v>24</v>
      </c>
      <c r="B29" s="150" t="s">
        <v>28</v>
      </c>
      <c r="C29" s="33">
        <v>7812014560</v>
      </c>
      <c r="D29" s="33">
        <v>770601001</v>
      </c>
      <c r="E29" s="33" t="s">
        <v>62</v>
      </c>
      <c r="F29" s="39" t="s">
        <v>63</v>
      </c>
      <c r="G29" s="51">
        <v>37959</v>
      </c>
      <c r="H29" s="52">
        <v>1283040</v>
      </c>
      <c r="I29" s="54" t="s">
        <v>104</v>
      </c>
      <c r="J29" s="39" t="s">
        <v>64</v>
      </c>
      <c r="K29" s="38" t="s">
        <v>27</v>
      </c>
      <c r="L29" s="130">
        <v>944.4</v>
      </c>
      <c r="M29" s="130">
        <v>949.8</v>
      </c>
      <c r="N29" s="32"/>
    </row>
    <row r="30" spans="1:14" s="21" customFormat="1" ht="63" customHeight="1">
      <c r="A30" s="29">
        <v>25</v>
      </c>
      <c r="B30" s="150" t="s">
        <v>28</v>
      </c>
      <c r="C30" s="33">
        <v>7812014560</v>
      </c>
      <c r="D30" s="33">
        <v>770601001</v>
      </c>
      <c r="E30" s="33" t="s">
        <v>62</v>
      </c>
      <c r="F30" s="39" t="s">
        <v>63</v>
      </c>
      <c r="G30" s="51">
        <v>37959</v>
      </c>
      <c r="H30" s="52">
        <v>133056</v>
      </c>
      <c r="I30" s="54" t="s">
        <v>104</v>
      </c>
      <c r="J30" s="39" t="s">
        <v>64</v>
      </c>
      <c r="K30" s="38" t="s">
        <v>27</v>
      </c>
      <c r="L30" s="130">
        <v>959</v>
      </c>
      <c r="M30" s="130">
        <v>960</v>
      </c>
      <c r="N30" s="32"/>
    </row>
    <row r="31" spans="1:13" s="6" customFormat="1" ht="15">
      <c r="A31" s="7"/>
      <c r="B31" s="23" t="s">
        <v>10</v>
      </c>
      <c r="C31" s="8"/>
      <c r="D31" s="8"/>
      <c r="E31" s="8"/>
      <c r="F31" s="8"/>
      <c r="G31" s="8"/>
      <c r="H31" s="9">
        <f>SUM(H6:H30)</f>
        <v>12470304</v>
      </c>
      <c r="I31" s="8"/>
      <c r="J31" s="8"/>
      <c r="K31" s="8"/>
      <c r="L31" s="10"/>
      <c r="M31" s="10"/>
    </row>
    <row r="32" spans="1:13" s="22" customFormat="1" ht="15.75" customHeight="1">
      <c r="A32" s="165" t="s">
        <v>19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s="11" customFormat="1" ht="15">
      <c r="A33" s="13"/>
      <c r="B33" s="14" t="s">
        <v>11</v>
      </c>
      <c r="C33" s="13"/>
      <c r="D33" s="13"/>
      <c r="E33" s="13"/>
      <c r="F33" s="13"/>
      <c r="G33" s="13"/>
      <c r="H33" s="12">
        <v>0</v>
      </c>
      <c r="I33" s="13"/>
      <c r="J33" s="13"/>
      <c r="K33" s="13"/>
      <c r="L33" s="13"/>
      <c r="M33" s="13"/>
    </row>
    <row r="34" spans="1:13" ht="15">
      <c r="A34" s="13"/>
      <c r="B34" s="14" t="s">
        <v>12</v>
      </c>
      <c r="C34" s="13"/>
      <c r="D34" s="13"/>
      <c r="E34" s="13"/>
      <c r="F34" s="13"/>
      <c r="G34" s="13"/>
      <c r="H34" s="12">
        <f>H31+H33</f>
        <v>12470304</v>
      </c>
      <c r="I34" s="13"/>
      <c r="J34" s="13"/>
      <c r="K34" s="13"/>
      <c r="L34" s="13"/>
      <c r="M34" s="13"/>
    </row>
    <row r="36" spans="6:8" ht="14.25">
      <c r="F36" s="110"/>
      <c r="G36" s="111"/>
      <c r="H36" s="112"/>
    </row>
  </sheetData>
  <sheetProtection/>
  <autoFilter ref="A4:N34"/>
  <mergeCells count="15">
    <mergeCell ref="F3:G3"/>
    <mergeCell ref="H3:H4"/>
    <mergeCell ref="I3:I4"/>
    <mergeCell ref="J3:J4"/>
    <mergeCell ref="K3:K4"/>
    <mergeCell ref="L3:M3"/>
    <mergeCell ref="A5:M5"/>
    <mergeCell ref="A32:M32"/>
    <mergeCell ref="A1:M1"/>
    <mergeCell ref="A2:M2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firstPageNumber="11" useFirstPageNumber="1" fitToHeight="10" fitToWidth="1" horizontalDpi="600" verticalDpi="600" orientation="landscape" paperSize="9" scale="4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Layout" zoomScaleNormal="70" zoomScaleSheetLayoutView="90" workbookViewId="0" topLeftCell="A7">
      <selection activeCell="F13" sqref="F13:H13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9.140625" style="19" bestFit="1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1:13" ht="63" customHeight="1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7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99.75" customHeight="1">
      <c r="A3" s="157" t="s">
        <v>0</v>
      </c>
      <c r="B3" s="158" t="s">
        <v>9</v>
      </c>
      <c r="C3" s="160" t="s">
        <v>15</v>
      </c>
      <c r="D3" s="160" t="s">
        <v>16</v>
      </c>
      <c r="E3" s="160" t="s">
        <v>2</v>
      </c>
      <c r="F3" s="162" t="s">
        <v>14</v>
      </c>
      <c r="G3" s="163"/>
      <c r="H3" s="160" t="s">
        <v>1</v>
      </c>
      <c r="I3" s="160" t="s">
        <v>17</v>
      </c>
      <c r="J3" s="160" t="s">
        <v>3</v>
      </c>
      <c r="K3" s="166" t="s">
        <v>18</v>
      </c>
      <c r="L3" s="167" t="s">
        <v>4</v>
      </c>
      <c r="M3" s="168"/>
    </row>
    <row r="4" spans="1:13" ht="49.5" customHeight="1">
      <c r="A4" s="157"/>
      <c r="B4" s="159"/>
      <c r="C4" s="161"/>
      <c r="D4" s="161"/>
      <c r="E4" s="161"/>
      <c r="F4" s="24" t="s">
        <v>5</v>
      </c>
      <c r="G4" s="24" t="s">
        <v>6</v>
      </c>
      <c r="H4" s="161"/>
      <c r="I4" s="161"/>
      <c r="J4" s="161"/>
      <c r="K4" s="166"/>
      <c r="L4" s="20" t="s">
        <v>7</v>
      </c>
      <c r="M4" s="20" t="s">
        <v>8</v>
      </c>
    </row>
    <row r="5" spans="1:13" ht="15.75" customHeight="1">
      <c r="A5" s="169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s="21" customFormat="1" ht="63" customHeight="1">
      <c r="A6" s="61">
        <v>1</v>
      </c>
      <c r="B6" s="62" t="s">
        <v>82</v>
      </c>
      <c r="C6" s="63" t="s">
        <v>29</v>
      </c>
      <c r="D6" s="63" t="s">
        <v>30</v>
      </c>
      <c r="E6" s="64" t="s">
        <v>83</v>
      </c>
      <c r="F6" s="63" t="s">
        <v>84</v>
      </c>
      <c r="G6" s="65" t="s">
        <v>85</v>
      </c>
      <c r="H6" s="66">
        <v>267696</v>
      </c>
      <c r="I6" s="114" t="s">
        <v>86</v>
      </c>
      <c r="J6" s="152" t="s">
        <v>87</v>
      </c>
      <c r="K6" s="67" t="s">
        <v>92</v>
      </c>
      <c r="L6" s="113">
        <v>1935</v>
      </c>
      <c r="M6" s="113">
        <v>1950</v>
      </c>
    </row>
    <row r="7" spans="1:13" s="21" customFormat="1" ht="63" customHeight="1">
      <c r="A7" s="61">
        <v>2</v>
      </c>
      <c r="B7" s="62" t="s">
        <v>82</v>
      </c>
      <c r="C7" s="63" t="s">
        <v>29</v>
      </c>
      <c r="D7" s="63" t="s">
        <v>30</v>
      </c>
      <c r="E7" s="64" t="s">
        <v>83</v>
      </c>
      <c r="F7" s="63" t="s">
        <v>84</v>
      </c>
      <c r="G7" s="65" t="s">
        <v>85</v>
      </c>
      <c r="H7" s="66">
        <v>267696</v>
      </c>
      <c r="I7" s="114" t="s">
        <v>86</v>
      </c>
      <c r="J7" s="152" t="s">
        <v>87</v>
      </c>
      <c r="K7" s="67" t="s">
        <v>92</v>
      </c>
      <c r="L7" s="113">
        <v>2125</v>
      </c>
      <c r="M7" s="113">
        <v>2140</v>
      </c>
    </row>
    <row r="8" spans="1:13" s="6" customFormat="1" ht="15">
      <c r="A8" s="7"/>
      <c r="B8" s="23" t="s">
        <v>10</v>
      </c>
      <c r="C8" s="8"/>
      <c r="D8" s="8"/>
      <c r="E8" s="8"/>
      <c r="F8" s="8"/>
      <c r="G8" s="8"/>
      <c r="H8" s="9">
        <f>SUM(H6:H7)</f>
        <v>535392</v>
      </c>
      <c r="I8" s="8"/>
      <c r="J8" s="8"/>
      <c r="K8" s="8"/>
      <c r="L8" s="10"/>
      <c r="M8" s="10"/>
    </row>
    <row r="9" spans="1:13" s="22" customFormat="1" ht="15.75" customHeight="1">
      <c r="A9" s="165" t="s">
        <v>19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s="11" customFormat="1" ht="15">
      <c r="A10" s="13"/>
      <c r="B10" s="14" t="s">
        <v>11</v>
      </c>
      <c r="C10" s="13"/>
      <c r="D10" s="13"/>
      <c r="E10" s="13"/>
      <c r="F10" s="13"/>
      <c r="G10" s="13"/>
      <c r="H10" s="12">
        <v>0</v>
      </c>
      <c r="I10" s="13"/>
      <c r="J10" s="13"/>
      <c r="K10" s="13"/>
      <c r="L10" s="13"/>
      <c r="M10" s="13"/>
    </row>
    <row r="11" spans="1:13" ht="15">
      <c r="A11" s="13"/>
      <c r="B11" s="14" t="s">
        <v>12</v>
      </c>
      <c r="C11" s="13"/>
      <c r="D11" s="13"/>
      <c r="E11" s="13"/>
      <c r="F11" s="13"/>
      <c r="G11" s="13"/>
      <c r="H11" s="12">
        <f>H8+H10</f>
        <v>535392</v>
      </c>
      <c r="I11" s="13"/>
      <c r="J11" s="13"/>
      <c r="K11" s="13"/>
      <c r="L11" s="13"/>
      <c r="M11" s="13"/>
    </row>
    <row r="13" spans="6:8" ht="14.25">
      <c r="F13" s="110"/>
      <c r="G13" s="111"/>
      <c r="H13" s="112"/>
    </row>
  </sheetData>
  <sheetProtection/>
  <mergeCells count="15">
    <mergeCell ref="F3:G3"/>
    <mergeCell ref="H3:H4"/>
    <mergeCell ref="I3:I4"/>
    <mergeCell ref="J3:J4"/>
    <mergeCell ref="K3:K4"/>
    <mergeCell ref="L3:M3"/>
    <mergeCell ref="A5:M5"/>
    <mergeCell ref="A9:M9"/>
    <mergeCell ref="A1:M1"/>
    <mergeCell ref="A2:M2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firstPageNumber="13" useFirstPageNumber="1" fitToHeight="10" fitToWidth="1" horizontalDpi="600" verticalDpi="600" orientation="landscape" paperSize="9" scale="48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Layout" zoomScaleNormal="70" zoomScaleSheetLayoutView="90" workbookViewId="0" topLeftCell="B10">
      <selection activeCell="F18" sqref="F18:H18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9.140625" style="19" bestFit="1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1:13" ht="63" customHeight="1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7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99.75" customHeight="1">
      <c r="A3" s="157" t="s">
        <v>0</v>
      </c>
      <c r="B3" s="158" t="s">
        <v>9</v>
      </c>
      <c r="C3" s="160" t="s">
        <v>15</v>
      </c>
      <c r="D3" s="160" t="s">
        <v>16</v>
      </c>
      <c r="E3" s="160" t="s">
        <v>2</v>
      </c>
      <c r="F3" s="162" t="s">
        <v>14</v>
      </c>
      <c r="G3" s="163"/>
      <c r="H3" s="160" t="s">
        <v>1</v>
      </c>
      <c r="I3" s="160" t="s">
        <v>17</v>
      </c>
      <c r="J3" s="160" t="s">
        <v>3</v>
      </c>
      <c r="K3" s="166" t="s">
        <v>18</v>
      </c>
      <c r="L3" s="167" t="s">
        <v>4</v>
      </c>
      <c r="M3" s="168"/>
    </row>
    <row r="4" spans="1:13" ht="49.5" customHeight="1">
      <c r="A4" s="157"/>
      <c r="B4" s="159"/>
      <c r="C4" s="161"/>
      <c r="D4" s="161"/>
      <c r="E4" s="161"/>
      <c r="F4" s="24" t="s">
        <v>5</v>
      </c>
      <c r="G4" s="24" t="s">
        <v>6</v>
      </c>
      <c r="H4" s="161"/>
      <c r="I4" s="161"/>
      <c r="J4" s="161"/>
      <c r="K4" s="166"/>
      <c r="L4" s="20" t="s">
        <v>7</v>
      </c>
      <c r="M4" s="20" t="s">
        <v>8</v>
      </c>
    </row>
    <row r="5" spans="1:13" ht="15.75" customHeight="1">
      <c r="A5" s="169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s="21" customFormat="1" ht="63" customHeight="1">
      <c r="A6" s="68">
        <v>1</v>
      </c>
      <c r="B6" s="69" t="s">
        <v>28</v>
      </c>
      <c r="C6" s="70">
        <v>7812014560</v>
      </c>
      <c r="D6" s="70">
        <v>770601001</v>
      </c>
      <c r="E6" s="71" t="s">
        <v>88</v>
      </c>
      <c r="F6" s="70" t="s">
        <v>89</v>
      </c>
      <c r="G6" s="72" t="s">
        <v>90</v>
      </c>
      <c r="H6" s="73">
        <v>926640</v>
      </c>
      <c r="I6" s="54" t="s">
        <v>104</v>
      </c>
      <c r="J6" s="69" t="s">
        <v>91</v>
      </c>
      <c r="K6" s="74" t="s">
        <v>27</v>
      </c>
      <c r="L6" s="80">
        <v>906</v>
      </c>
      <c r="M6" s="80">
        <v>911.4</v>
      </c>
    </row>
    <row r="7" spans="1:13" s="21" customFormat="1" ht="63" customHeight="1">
      <c r="A7" s="75">
        <v>2</v>
      </c>
      <c r="B7" s="76" t="s">
        <v>28</v>
      </c>
      <c r="C7" s="77">
        <v>7812014560</v>
      </c>
      <c r="D7" s="77">
        <v>770601001</v>
      </c>
      <c r="E7" s="78" t="s">
        <v>88</v>
      </c>
      <c r="F7" s="77" t="s">
        <v>89</v>
      </c>
      <c r="G7" s="79" t="s">
        <v>90</v>
      </c>
      <c r="H7" s="73">
        <v>96096</v>
      </c>
      <c r="I7" s="54" t="s">
        <v>104</v>
      </c>
      <c r="J7" s="76" t="s">
        <v>91</v>
      </c>
      <c r="K7" s="74" t="s">
        <v>27</v>
      </c>
      <c r="L7" s="80">
        <v>912.6</v>
      </c>
      <c r="M7" s="80">
        <v>914.6</v>
      </c>
    </row>
    <row r="8" spans="1:13" s="21" customFormat="1" ht="63" customHeight="1">
      <c r="A8" s="68">
        <v>3</v>
      </c>
      <c r="B8" s="81" t="s">
        <v>28</v>
      </c>
      <c r="C8" s="82">
        <v>7812014560</v>
      </c>
      <c r="D8" s="82">
        <v>770601001</v>
      </c>
      <c r="E8" s="83" t="s">
        <v>88</v>
      </c>
      <c r="F8" s="82" t="s">
        <v>89</v>
      </c>
      <c r="G8" s="84" t="s">
        <v>90</v>
      </c>
      <c r="H8" s="73">
        <v>926640</v>
      </c>
      <c r="I8" s="54" t="s">
        <v>104</v>
      </c>
      <c r="J8" s="81" t="s">
        <v>91</v>
      </c>
      <c r="K8" s="85" t="s">
        <v>27</v>
      </c>
      <c r="L8" s="86">
        <v>951</v>
      </c>
      <c r="M8" s="86">
        <v>956.4</v>
      </c>
    </row>
    <row r="9" spans="1:13" s="21" customFormat="1" ht="63" customHeight="1">
      <c r="A9" s="75">
        <v>4</v>
      </c>
      <c r="B9" s="69" t="s">
        <v>28</v>
      </c>
      <c r="C9" s="70">
        <v>7812014560</v>
      </c>
      <c r="D9" s="70">
        <v>770601001</v>
      </c>
      <c r="E9" s="71" t="s">
        <v>88</v>
      </c>
      <c r="F9" s="70" t="s">
        <v>89</v>
      </c>
      <c r="G9" s="72" t="s">
        <v>90</v>
      </c>
      <c r="H9" s="73">
        <v>96096</v>
      </c>
      <c r="I9" s="54" t="s">
        <v>104</v>
      </c>
      <c r="J9" s="69" t="s">
        <v>91</v>
      </c>
      <c r="K9" s="74" t="s">
        <v>27</v>
      </c>
      <c r="L9" s="80">
        <v>957.6</v>
      </c>
      <c r="M9" s="80">
        <v>959.6</v>
      </c>
    </row>
    <row r="10" spans="1:13" s="21" customFormat="1" ht="63" customHeight="1">
      <c r="A10" s="68">
        <v>5</v>
      </c>
      <c r="B10" s="87" t="s">
        <v>28</v>
      </c>
      <c r="C10" s="74">
        <v>7812014560</v>
      </c>
      <c r="D10" s="74">
        <v>997750001</v>
      </c>
      <c r="E10" s="74" t="s">
        <v>93</v>
      </c>
      <c r="F10" s="74" t="s">
        <v>94</v>
      </c>
      <c r="G10" s="88" t="s">
        <v>90</v>
      </c>
      <c r="H10" s="135">
        <v>440220</v>
      </c>
      <c r="I10" s="54" t="s">
        <v>104</v>
      </c>
      <c r="J10" s="87" t="s">
        <v>95</v>
      </c>
      <c r="K10" s="74" t="s">
        <v>27</v>
      </c>
      <c r="L10" s="131">
        <v>1725</v>
      </c>
      <c r="M10" s="131">
        <v>1740</v>
      </c>
    </row>
    <row r="11" spans="1:13" s="21" customFormat="1" ht="63" customHeight="1">
      <c r="A11" s="75">
        <v>6</v>
      </c>
      <c r="B11" s="87" t="s">
        <v>28</v>
      </c>
      <c r="C11" s="74">
        <v>7812014560</v>
      </c>
      <c r="D11" s="74">
        <v>997750001</v>
      </c>
      <c r="E11" s="74" t="s">
        <v>93</v>
      </c>
      <c r="F11" s="74" t="s">
        <v>94</v>
      </c>
      <c r="G11" s="88" t="s">
        <v>90</v>
      </c>
      <c r="H11" s="135">
        <v>440220</v>
      </c>
      <c r="I11" s="54" t="s">
        <v>104</v>
      </c>
      <c r="J11" s="87" t="s">
        <v>95</v>
      </c>
      <c r="K11" s="74" t="s">
        <v>27</v>
      </c>
      <c r="L11" s="131">
        <v>1820</v>
      </c>
      <c r="M11" s="131">
        <v>1835</v>
      </c>
    </row>
    <row r="12" spans="1:13" s="21" customFormat="1" ht="63" customHeight="1">
      <c r="A12" s="68">
        <v>7</v>
      </c>
      <c r="B12" s="89" t="s">
        <v>28</v>
      </c>
      <c r="C12" s="90" t="s">
        <v>29</v>
      </c>
      <c r="D12" s="90">
        <v>997750001</v>
      </c>
      <c r="E12" s="91" t="s">
        <v>96</v>
      </c>
      <c r="F12" s="92" t="s">
        <v>97</v>
      </c>
      <c r="G12" s="93" t="s">
        <v>90</v>
      </c>
      <c r="H12" s="94">
        <v>1708080</v>
      </c>
      <c r="I12" s="54" t="s">
        <v>104</v>
      </c>
      <c r="J12" s="87" t="s">
        <v>98</v>
      </c>
      <c r="K12" s="74" t="s">
        <v>27</v>
      </c>
      <c r="L12" s="131">
        <v>1820</v>
      </c>
      <c r="M12" s="131">
        <v>1835</v>
      </c>
    </row>
    <row r="13" spans="1:13" s="6" customFormat="1" ht="15">
      <c r="A13" s="7"/>
      <c r="B13" s="23" t="s">
        <v>10</v>
      </c>
      <c r="C13" s="8"/>
      <c r="D13" s="8"/>
      <c r="E13" s="8"/>
      <c r="F13" s="8"/>
      <c r="G13" s="8"/>
      <c r="H13" s="9">
        <f>SUM(H6:H12)</f>
        <v>4633992</v>
      </c>
      <c r="I13" s="8"/>
      <c r="J13" s="8"/>
      <c r="K13" s="8"/>
      <c r="L13" s="10"/>
      <c r="M13" s="10"/>
    </row>
    <row r="14" spans="1:13" s="22" customFormat="1" ht="15.75" customHeight="1">
      <c r="A14" s="165" t="s">
        <v>19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1:13" s="11" customFormat="1" ht="15">
      <c r="A15" s="13"/>
      <c r="B15" s="14" t="s">
        <v>11</v>
      </c>
      <c r="C15" s="13"/>
      <c r="D15" s="13"/>
      <c r="E15" s="13"/>
      <c r="F15" s="13"/>
      <c r="G15" s="13"/>
      <c r="H15" s="12">
        <v>0</v>
      </c>
      <c r="I15" s="13"/>
      <c r="J15" s="13"/>
      <c r="K15" s="13"/>
      <c r="L15" s="13"/>
      <c r="M15" s="13"/>
    </row>
    <row r="16" spans="1:13" ht="15">
      <c r="A16" s="13"/>
      <c r="B16" s="14" t="s">
        <v>12</v>
      </c>
      <c r="C16" s="13"/>
      <c r="D16" s="13"/>
      <c r="E16" s="13"/>
      <c r="F16" s="13"/>
      <c r="G16" s="13"/>
      <c r="H16" s="12">
        <f>H13+H15</f>
        <v>4633992</v>
      </c>
      <c r="I16" s="13"/>
      <c r="J16" s="13"/>
      <c r="K16" s="13"/>
      <c r="L16" s="13"/>
      <c r="M16" s="13"/>
    </row>
    <row r="18" spans="6:8" ht="14.25">
      <c r="F18" s="110"/>
      <c r="G18" s="111"/>
      <c r="H18" s="112"/>
    </row>
  </sheetData>
  <sheetProtection/>
  <autoFilter ref="A4:N16"/>
  <mergeCells count="15">
    <mergeCell ref="F3:G3"/>
    <mergeCell ref="H3:H4"/>
    <mergeCell ref="I3:I4"/>
    <mergeCell ref="J3:J4"/>
    <mergeCell ref="K3:K4"/>
    <mergeCell ref="L3:M3"/>
    <mergeCell ref="A5:M5"/>
    <mergeCell ref="A14:M14"/>
    <mergeCell ref="A1:M1"/>
    <mergeCell ref="A2:M2"/>
    <mergeCell ref="A3:A4"/>
    <mergeCell ref="B3:B4"/>
    <mergeCell ref="C3:C4"/>
    <mergeCell ref="D3:D4"/>
    <mergeCell ref="E3:E4"/>
  </mergeCells>
  <conditionalFormatting sqref="F10">
    <cfRule type="duplicateValues" priority="7" dxfId="3" stopIfTrue="1">
      <formula>AND(COUNTIF($F$10:$F$10,F10)&gt;1,NOT(ISBLANK(F10)))</formula>
    </cfRule>
  </conditionalFormatting>
  <conditionalFormatting sqref="F12">
    <cfRule type="duplicateValues" priority="6" dxfId="3" stopIfTrue="1">
      <formula>AND(COUNTIF($F$12:$F$12,F12)&gt;1,NOT(ISBLANK(F12)))</formula>
    </cfRule>
  </conditionalFormatting>
  <conditionalFormatting sqref="F11">
    <cfRule type="duplicateValues" priority="5" dxfId="3" stopIfTrue="1">
      <formula>AND(COUNTIF($F$11:$F$11,F11)&gt;1,NOT(ISBLANK(F11)))</formula>
    </cfRule>
  </conditionalFormatting>
  <printOptions/>
  <pageMargins left="0.2362204724409449" right="0.2362204724409449" top="0.7480314960629921" bottom="0.7480314960629921" header="0.31496062992125984" footer="0.31496062992125984"/>
  <pageSetup firstPageNumber="14" useFirstPageNumber="1" fitToHeight="10" fitToWidth="1" horizontalDpi="600" verticalDpi="600" orientation="landscape" paperSize="9" scale="48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Layout" zoomScale="55" zoomScaleNormal="70" zoomScaleSheetLayoutView="90" zoomScalePageLayoutView="55" workbookViewId="0" topLeftCell="C1">
      <selection activeCell="C20" sqref="C20"/>
    </sheetView>
  </sheetViews>
  <sheetFormatPr defaultColWidth="9.140625" defaultRowHeight="15"/>
  <cols>
    <col min="1" max="1" width="5.8515625" style="15" customWidth="1"/>
    <col min="2" max="2" width="43.28125" style="15" customWidth="1"/>
    <col min="3" max="3" width="20.7109375" style="16" customWidth="1"/>
    <col min="4" max="4" width="20.7109375" style="17" customWidth="1"/>
    <col min="5" max="5" width="27.140625" style="15" customWidth="1"/>
    <col min="6" max="6" width="18.00390625" style="15" customWidth="1"/>
    <col min="7" max="7" width="14.8515625" style="18" customWidth="1"/>
    <col min="8" max="8" width="19.140625" style="19" bestFit="1" customWidth="1"/>
    <col min="9" max="9" width="29.00390625" style="15" customWidth="1"/>
    <col min="10" max="10" width="31.421875" style="15" customWidth="1"/>
    <col min="11" max="11" width="25.7109375" style="15" customWidth="1"/>
    <col min="12" max="13" width="20.7109375" style="15" customWidth="1"/>
    <col min="14" max="16384" width="9.140625" style="15" customWidth="1"/>
  </cols>
  <sheetData>
    <row r="1" spans="1:13" ht="63" customHeight="1">
      <c r="A1" s="155" t="s">
        <v>101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7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99.75" customHeight="1">
      <c r="A3" s="157" t="s">
        <v>0</v>
      </c>
      <c r="B3" s="158" t="s">
        <v>9</v>
      </c>
      <c r="C3" s="160" t="s">
        <v>15</v>
      </c>
      <c r="D3" s="160" t="s">
        <v>16</v>
      </c>
      <c r="E3" s="160" t="s">
        <v>2</v>
      </c>
      <c r="F3" s="162" t="s">
        <v>14</v>
      </c>
      <c r="G3" s="163"/>
      <c r="H3" s="160" t="s">
        <v>1</v>
      </c>
      <c r="I3" s="160" t="s">
        <v>17</v>
      </c>
      <c r="J3" s="160" t="s">
        <v>3</v>
      </c>
      <c r="K3" s="166" t="s">
        <v>18</v>
      </c>
      <c r="L3" s="167" t="s">
        <v>4</v>
      </c>
      <c r="M3" s="168"/>
    </row>
    <row r="4" spans="1:13" ht="49.5" customHeight="1">
      <c r="A4" s="157"/>
      <c r="B4" s="159"/>
      <c r="C4" s="161"/>
      <c r="D4" s="161"/>
      <c r="E4" s="161"/>
      <c r="F4" s="24" t="s">
        <v>5</v>
      </c>
      <c r="G4" s="24" t="s">
        <v>6</v>
      </c>
      <c r="H4" s="161"/>
      <c r="I4" s="161"/>
      <c r="J4" s="161"/>
      <c r="K4" s="166"/>
      <c r="L4" s="20" t="s">
        <v>7</v>
      </c>
      <c r="M4" s="20" t="s">
        <v>8</v>
      </c>
    </row>
    <row r="5" spans="1:13" ht="15.75" customHeight="1">
      <c r="A5" s="169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4" s="21" customFormat="1" ht="63" customHeight="1">
      <c r="A6" s="95">
        <v>1</v>
      </c>
      <c r="B6" s="54" t="s">
        <v>28</v>
      </c>
      <c r="C6" s="96">
        <v>7812014560</v>
      </c>
      <c r="D6" s="96">
        <v>230802001</v>
      </c>
      <c r="E6" s="97" t="s">
        <v>102</v>
      </c>
      <c r="F6" s="98" t="s">
        <v>114</v>
      </c>
      <c r="G6" s="35">
        <v>41115</v>
      </c>
      <c r="H6" s="133">
        <v>13200</v>
      </c>
      <c r="I6" s="119" t="s">
        <v>86</v>
      </c>
      <c r="J6" s="54" t="s">
        <v>103</v>
      </c>
      <c r="K6" s="98" t="s">
        <v>27</v>
      </c>
      <c r="L6" s="115">
        <v>1725</v>
      </c>
      <c r="M6" s="115">
        <v>1740</v>
      </c>
      <c r="N6" s="32"/>
    </row>
    <row r="7" spans="1:14" s="21" customFormat="1" ht="63" customHeight="1">
      <c r="A7" s="95">
        <v>2</v>
      </c>
      <c r="B7" s="54" t="s">
        <v>28</v>
      </c>
      <c r="C7" s="96">
        <v>7812014560</v>
      </c>
      <c r="D7" s="96">
        <v>230802001</v>
      </c>
      <c r="E7" s="97" t="s">
        <v>102</v>
      </c>
      <c r="F7" s="98" t="s">
        <v>114</v>
      </c>
      <c r="G7" s="35">
        <v>41115</v>
      </c>
      <c r="H7" s="133">
        <v>13200</v>
      </c>
      <c r="I7" s="119" t="s">
        <v>104</v>
      </c>
      <c r="J7" s="54" t="s">
        <v>103</v>
      </c>
      <c r="K7" s="98" t="s">
        <v>27</v>
      </c>
      <c r="L7" s="115">
        <v>1820</v>
      </c>
      <c r="M7" s="115">
        <v>1835</v>
      </c>
      <c r="N7" s="32"/>
    </row>
    <row r="8" spans="1:14" s="21" customFormat="1" ht="63" customHeight="1">
      <c r="A8" s="95">
        <v>3</v>
      </c>
      <c r="B8" s="54" t="s">
        <v>34</v>
      </c>
      <c r="C8" s="99" t="s">
        <v>35</v>
      </c>
      <c r="D8" s="99" t="s">
        <v>105</v>
      </c>
      <c r="E8" s="100" t="s">
        <v>106</v>
      </c>
      <c r="F8" s="101" t="s">
        <v>107</v>
      </c>
      <c r="G8" s="102">
        <v>37959</v>
      </c>
      <c r="H8" s="103">
        <v>143800.8</v>
      </c>
      <c r="I8" s="118" t="s">
        <v>104</v>
      </c>
      <c r="J8" s="54" t="s">
        <v>108</v>
      </c>
      <c r="K8" s="104" t="s">
        <v>27</v>
      </c>
      <c r="L8" s="116">
        <v>1755</v>
      </c>
      <c r="M8" s="116">
        <v>1770</v>
      </c>
      <c r="N8" s="32"/>
    </row>
    <row r="9" spans="1:14" s="21" customFormat="1" ht="63" customHeight="1">
      <c r="A9" s="95">
        <v>4</v>
      </c>
      <c r="B9" s="105" t="s">
        <v>28</v>
      </c>
      <c r="C9" s="104">
        <v>7812014560</v>
      </c>
      <c r="D9" s="104">
        <v>631643001</v>
      </c>
      <c r="E9" s="106" t="s">
        <v>109</v>
      </c>
      <c r="F9" s="107" t="s">
        <v>110</v>
      </c>
      <c r="G9" s="108">
        <v>37959</v>
      </c>
      <c r="H9" s="103">
        <v>2832192</v>
      </c>
      <c r="I9" s="118" t="s">
        <v>104</v>
      </c>
      <c r="J9" s="109" t="s">
        <v>108</v>
      </c>
      <c r="K9" s="104" t="s">
        <v>92</v>
      </c>
      <c r="L9" s="117">
        <v>1935</v>
      </c>
      <c r="M9" s="117">
        <v>1950</v>
      </c>
      <c r="N9" s="32"/>
    </row>
    <row r="10" spans="1:14" s="21" customFormat="1" ht="63" customHeight="1">
      <c r="A10" s="95">
        <v>5</v>
      </c>
      <c r="B10" s="138" t="s">
        <v>69</v>
      </c>
      <c r="C10" s="136">
        <v>7743895280</v>
      </c>
      <c r="D10" s="136">
        <v>774301001</v>
      </c>
      <c r="E10" s="138" t="s">
        <v>111</v>
      </c>
      <c r="F10" s="136" t="s">
        <v>112</v>
      </c>
      <c r="G10" s="139">
        <v>37959</v>
      </c>
      <c r="H10" s="36">
        <v>2768990.4</v>
      </c>
      <c r="I10" s="118" t="s">
        <v>104</v>
      </c>
      <c r="J10" s="138" t="s">
        <v>113</v>
      </c>
      <c r="K10" s="136" t="s">
        <v>27</v>
      </c>
      <c r="L10" s="132">
        <v>1862.2</v>
      </c>
      <c r="M10" s="132">
        <v>1880</v>
      </c>
      <c r="N10" s="32"/>
    </row>
    <row r="11" spans="1:14" s="21" customFormat="1" ht="63" customHeight="1">
      <c r="A11" s="136">
        <v>6</v>
      </c>
      <c r="B11" s="140" t="s">
        <v>28</v>
      </c>
      <c r="C11" s="75">
        <v>7812014560</v>
      </c>
      <c r="D11" s="75">
        <v>230802001</v>
      </c>
      <c r="E11" s="138" t="s">
        <v>135</v>
      </c>
      <c r="F11" s="34" t="s">
        <v>136</v>
      </c>
      <c r="G11" s="35">
        <v>37959</v>
      </c>
      <c r="H11" s="36">
        <v>78672</v>
      </c>
      <c r="I11" s="118" t="s">
        <v>104</v>
      </c>
      <c r="J11" s="109" t="s">
        <v>137</v>
      </c>
      <c r="K11" s="75" t="s">
        <v>27</v>
      </c>
      <c r="L11" s="132">
        <v>1820</v>
      </c>
      <c r="M11" s="132">
        <v>1835</v>
      </c>
      <c r="N11" s="32"/>
    </row>
    <row r="12" spans="1:14" s="21" customFormat="1" ht="63" customHeight="1">
      <c r="A12" s="136">
        <v>7</v>
      </c>
      <c r="B12" s="140" t="s">
        <v>28</v>
      </c>
      <c r="C12" s="75">
        <v>7812014560</v>
      </c>
      <c r="D12" s="75">
        <v>230802001</v>
      </c>
      <c r="E12" s="138" t="s">
        <v>135</v>
      </c>
      <c r="F12" s="34" t="s">
        <v>136</v>
      </c>
      <c r="G12" s="35">
        <v>37959</v>
      </c>
      <c r="H12" s="36">
        <v>78672</v>
      </c>
      <c r="I12" s="118" t="s">
        <v>104</v>
      </c>
      <c r="J12" s="109" t="s">
        <v>137</v>
      </c>
      <c r="K12" s="75" t="s">
        <v>27</v>
      </c>
      <c r="L12" s="132">
        <v>1725</v>
      </c>
      <c r="M12" s="132">
        <v>1740</v>
      </c>
      <c r="N12" s="32"/>
    </row>
    <row r="13" spans="1:14" s="21" customFormat="1" ht="63" customHeight="1">
      <c r="A13" s="136">
        <v>8</v>
      </c>
      <c r="B13" s="141" t="s">
        <v>28</v>
      </c>
      <c r="C13" s="142" t="s">
        <v>29</v>
      </c>
      <c r="D13" s="142" t="s">
        <v>30</v>
      </c>
      <c r="E13" s="143" t="s">
        <v>138</v>
      </c>
      <c r="F13" s="144" t="s">
        <v>139</v>
      </c>
      <c r="G13" s="145">
        <v>37959</v>
      </c>
      <c r="H13" s="146">
        <v>2045472</v>
      </c>
      <c r="I13" s="141" t="s">
        <v>104</v>
      </c>
      <c r="J13" s="141" t="s">
        <v>140</v>
      </c>
      <c r="K13" s="147" t="s">
        <v>92</v>
      </c>
      <c r="L13" s="132">
        <v>1935</v>
      </c>
      <c r="M13" s="132">
        <v>1950</v>
      </c>
      <c r="N13" s="32"/>
    </row>
    <row r="14" spans="1:14" s="21" customFormat="1" ht="63" customHeight="1">
      <c r="A14" s="136">
        <v>9</v>
      </c>
      <c r="B14" s="105" t="s">
        <v>28</v>
      </c>
      <c r="C14" s="104" t="s">
        <v>29</v>
      </c>
      <c r="D14" s="104" t="s">
        <v>30</v>
      </c>
      <c r="E14" s="106" t="s">
        <v>141</v>
      </c>
      <c r="F14" s="107" t="s">
        <v>142</v>
      </c>
      <c r="G14" s="148">
        <v>37959</v>
      </c>
      <c r="H14" s="103">
        <v>786720</v>
      </c>
      <c r="I14" s="118" t="s">
        <v>104</v>
      </c>
      <c r="J14" s="109" t="s">
        <v>143</v>
      </c>
      <c r="K14" s="104" t="s">
        <v>92</v>
      </c>
      <c r="L14" s="132">
        <v>1935</v>
      </c>
      <c r="M14" s="132">
        <v>1950</v>
      </c>
      <c r="N14" s="32"/>
    </row>
    <row r="15" spans="1:13" s="6" customFormat="1" ht="15">
      <c r="A15" s="7"/>
      <c r="B15" s="23" t="s">
        <v>10</v>
      </c>
      <c r="C15" s="8"/>
      <c r="D15" s="8"/>
      <c r="E15" s="8"/>
      <c r="F15" s="8"/>
      <c r="G15" s="8"/>
      <c r="H15" s="9">
        <f>SUM(H6:H14)</f>
        <v>8760919.2</v>
      </c>
      <c r="I15" s="8"/>
      <c r="J15" s="8"/>
      <c r="K15" s="8"/>
      <c r="L15" s="10"/>
      <c r="M15" s="10"/>
    </row>
    <row r="16" spans="1:13" s="22" customFormat="1" ht="15.75" customHeight="1">
      <c r="A16" s="165" t="s">
        <v>19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1:13" s="11" customFormat="1" ht="15">
      <c r="A17" s="13"/>
      <c r="B17" s="14" t="s">
        <v>11</v>
      </c>
      <c r="C17" s="13"/>
      <c r="D17" s="13"/>
      <c r="E17" s="13"/>
      <c r="F17" s="13"/>
      <c r="G17" s="13"/>
      <c r="H17" s="12">
        <v>0</v>
      </c>
      <c r="I17" s="13"/>
      <c r="J17" s="13"/>
      <c r="K17" s="13"/>
      <c r="L17" s="13"/>
      <c r="M17" s="13"/>
    </row>
    <row r="18" spans="1:13" ht="15">
      <c r="A18" s="13"/>
      <c r="B18" s="14" t="s">
        <v>12</v>
      </c>
      <c r="C18" s="13"/>
      <c r="D18" s="13"/>
      <c r="E18" s="13"/>
      <c r="F18" s="13"/>
      <c r="G18" s="13"/>
      <c r="H18" s="12">
        <f>H15+H17</f>
        <v>8760919.2</v>
      </c>
      <c r="I18" s="13"/>
      <c r="J18" s="13"/>
      <c r="K18" s="13"/>
      <c r="L18" s="13"/>
      <c r="M18" s="13"/>
    </row>
    <row r="20" spans="6:8" ht="14.25">
      <c r="F20" s="110"/>
      <c r="G20" s="111"/>
      <c r="H20" s="112"/>
    </row>
  </sheetData>
  <sheetProtection/>
  <mergeCells count="15">
    <mergeCell ref="F3:G3"/>
    <mergeCell ref="H3:H4"/>
    <mergeCell ref="I3:I4"/>
    <mergeCell ref="J3:J4"/>
    <mergeCell ref="K3:K4"/>
    <mergeCell ref="L3:M3"/>
    <mergeCell ref="A5:M5"/>
    <mergeCell ref="A16:M16"/>
    <mergeCell ref="A1:M1"/>
    <mergeCell ref="A2:M2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firstPageNumber="15" useFirstPageNumber="1" fitToHeight="1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2016-07-13T11:11:57Z</cp:lastPrinted>
  <dcterms:created xsi:type="dcterms:W3CDTF">2013-03-05T07:01:26Z</dcterms:created>
  <dcterms:modified xsi:type="dcterms:W3CDTF">2016-07-18T08:17:30Z</dcterms:modified>
  <cp:category/>
  <cp:version/>
  <cp:contentType/>
  <cp:contentStatus/>
</cp:coreProperties>
</file>