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12" windowWidth="14976" windowHeight="10416" activeTab="0"/>
  </bookViews>
  <sheets>
    <sheet name="ДФО" sheetId="1" r:id="rId1"/>
    <sheet name="ПФО" sheetId="2" r:id="rId2"/>
    <sheet name="СЗФО" sheetId="3" r:id="rId3"/>
    <sheet name="СФО" sheetId="4" r:id="rId4"/>
    <sheet name="УФО" sheetId="5" r:id="rId5"/>
    <sheet name="ЦФО" sheetId="6" r:id="rId6"/>
    <sheet name="ЮСКФО" sheetId="7" r:id="rId7"/>
  </sheets>
  <definedNames>
    <definedName name="_xlnm._FilterDatabase" localSheetId="0" hidden="1">'ДФО'!$A$7:$M$56</definedName>
    <definedName name="_xlnm._FilterDatabase" localSheetId="1" hidden="1">'ПФО'!$A$4:$O$27</definedName>
    <definedName name="_xlnm._FilterDatabase" localSheetId="3" hidden="1">'СФО'!$A$5:$M$31</definedName>
    <definedName name="_xlnm._FilterDatabase" localSheetId="5" hidden="1">'ЦФО'!$A$5:$M$44</definedName>
    <definedName name="_xlnm._FilterDatabase" localSheetId="6" hidden="1">'ЮСКФО'!$A$5:$M$35</definedName>
    <definedName name="Z_33EE11C6_AC01_4654_9C38_3EC37BB9341E_.wvu.Rows" localSheetId="3" hidden="1">'СФО'!$9:$9</definedName>
    <definedName name="Z_5A725399_D3EC_47B7_ACC3_CF37A1AFDF7B_.wvu.Rows" localSheetId="3" hidden="1">'СФО'!$9:$9</definedName>
    <definedName name="Z_DE6A8BC6_74EE_4353_890A_1B23C4097394_.wvu.Rows" localSheetId="3" hidden="1">'СФО'!$9:$9</definedName>
    <definedName name="_xlnm.Print_Titles" localSheetId="5">'ЦФО'!$4:$5</definedName>
    <definedName name="_xlnm.Print_Area" localSheetId="0">'ДФО'!$A$1:$M$57</definedName>
    <definedName name="_xlnm.Print_Area" localSheetId="1">'ПФО'!$A$1:$M$27</definedName>
    <definedName name="_xlnm.Print_Area" localSheetId="2">'СЗФО'!$A$1:$M$17</definedName>
  </definedNames>
  <calcPr fullCalcOnLoad="1"/>
</workbook>
</file>

<file path=xl/sharedStrings.xml><?xml version="1.0" encoding="utf-8"?>
<sst xmlns="http://schemas.openxmlformats.org/spreadsheetml/2006/main" count="1361" uniqueCount="254">
  <si>
    <t>РАЗМЕРЫ
излишне уплаченных средств за использование в Российской Федерации радиочастотного спектра</t>
  </si>
  <si>
    <t>№ п/п</t>
  </si>
  <si>
    <t>ИНН</t>
  </si>
  <si>
    <t>КПП</t>
  </si>
  <si>
    <t>Размер переплаты, руб.</t>
  </si>
  <si>
    <t>Субъект РФ (часть)</t>
  </si>
  <si>
    <t>Примечание (перезачет в счет следующих периодов / перезачет в счет платы за другое разрешение/перезачет в счет платы за другую полосу частот/возврат средств пользователю)</t>
  </si>
  <si>
    <t>Ответственное подразделение ФГУП "РЧЦ ЦФО"</t>
  </si>
  <si>
    <t>Полоса частот, выделенная решением ГКРЧ или указанная в Лицензии, в счет платы за которую осуществляется перезачет излишне уплаченных средств</t>
  </si>
  <si>
    <t>Номер</t>
  </si>
  <si>
    <t>Дата</t>
  </si>
  <si>
    <t>Нижняя частота, МГц</t>
  </si>
  <si>
    <t>Верхняя частота, МГц</t>
  </si>
  <si>
    <t>Радио-технология</t>
  </si>
  <si>
    <t>Полное наименование пользователя радиочастотным спектром</t>
  </si>
  <si>
    <t>GSM</t>
  </si>
  <si>
    <t>Итого по ЕГП</t>
  </si>
  <si>
    <t>2. Разовая плата и ежегодная плата за первый период использования</t>
  </si>
  <si>
    <t>Итого по РП, ЕП-1</t>
  </si>
  <si>
    <t>Всего ЕГП, РП, ЕП-1</t>
  </si>
  <si>
    <t>1.Ежегодная плата</t>
  </si>
  <si>
    <t>Решение ГКРЧ/Лицензия</t>
  </si>
  <si>
    <t>перезачет в счет платы за другую полосу частот</t>
  </si>
  <si>
    <t>перезачет в счет следующих периодов</t>
  </si>
  <si>
    <t>Публичное акционерное общество "Мобильные ТелеСистемы"</t>
  </si>
  <si>
    <t>Публичное акционерное общество "МегаФон"</t>
  </si>
  <si>
    <t>7812014560</t>
  </si>
  <si>
    <t>Москва</t>
  </si>
  <si>
    <t>Филиал ФГУП "РЧЦ ЦФО" в Центральном федеральном округе</t>
  </si>
  <si>
    <t>770601001</t>
  </si>
  <si>
    <t>7740000076</t>
  </si>
  <si>
    <t xml:space="preserve">Ярославская область </t>
  </si>
  <si>
    <t xml:space="preserve">Управление по Ярославской области филиала ФГУП "РЧЦ ЦФО" в Центральном федеральном округе </t>
  </si>
  <si>
    <r>
      <t xml:space="preserve">РАЗМЕРЫ
</t>
    </r>
    <r>
      <rPr>
        <b/>
        <sz val="11.9"/>
        <color indexed="8"/>
        <rFont val="Times New Roman"/>
        <family val="1"/>
      </rPr>
      <t>излишне уплаченных средств за использование в Российской Федерации радиочастотного спектра</t>
    </r>
  </si>
  <si>
    <t>Решение ГКРЧ / Лицензия</t>
  </si>
  <si>
    <t>1. Ежегодная плата</t>
  </si>
  <si>
    <t>Управление по Красноярскому краю филиала ФГУП "РЧЦ ЦФО" в Сибирском федеральном округе</t>
  </si>
  <si>
    <t>UMTS</t>
  </si>
  <si>
    <t>Челябинская область</t>
  </si>
  <si>
    <t>Управление по Челябинской области филиала ФГУП "РЧЦ ЦФО" в Уральском федеральном округе</t>
  </si>
  <si>
    <t xml:space="preserve">Публичное акционерное общество "МегаФон" </t>
  </si>
  <si>
    <t>7955-ОР,
09-04-09/139</t>
  </si>
  <si>
    <t>04.12.2003,
19.08.2009</t>
  </si>
  <si>
    <t>Калужская область</t>
  </si>
  <si>
    <t>Республика Ингушетия</t>
  </si>
  <si>
    <t>Управление по Республике Ингушетия филиала ФГУП "РЧЦ ЦФО" в Южном и Северо-Кавказском федеральных округах</t>
  </si>
  <si>
    <t>ИНН пользователя</t>
  </si>
  <si>
    <t>КПП пользователя</t>
  </si>
  <si>
    <t>Примечание (перезачет в счет следующих периодов / перезачет в счет платы за другое разрешение / перезачет в счет платы за другую полосу частот / возврат средств пользователю)</t>
  </si>
  <si>
    <t>Радиотехнология (GSM (кроме GSM-R) / UMTS/ IMT MC-450 / LTE)</t>
  </si>
  <si>
    <t>Общество с ограниченной ответственностью "Т2 Мобайл"</t>
  </si>
  <si>
    <t>7743895280</t>
  </si>
  <si>
    <t>2.Разовая плата и ежегодная плата за первый  период использования</t>
  </si>
  <si>
    <t>Приложение № 2</t>
  </si>
  <si>
    <t>к приказу Роскомнадзора</t>
  </si>
  <si>
    <t>Амурская область</t>
  </si>
  <si>
    <t>7905-ОР
05-10-05-106
09-04-09/139
15-35-09-4</t>
  </si>
  <si>
    <t>04.12.2003
28.11.2005
19.08.2009
16.10.2015</t>
  </si>
  <si>
    <t>Перезачет в счет следующих периодов</t>
  </si>
  <si>
    <t>Управление по Амурской области филиала ФГУП "РЧЦ ЦФО" в Дальневосточном федеральном округе</t>
  </si>
  <si>
    <t>Еврейская автономная область</t>
  </si>
  <si>
    <t>7910-ОР
05-10-05-106
09-04-09/139
15-35-09-4</t>
  </si>
  <si>
    <t>Филиал ФГУП "РЧЦ ЦФО" в Дальневосточном федеральном округе</t>
  </si>
  <si>
    <t>Камчатский край (за исключением Корякского АО)</t>
  </si>
  <si>
    <t>7907-ОР
05-10-05-106
07-22-05-1062
09-04-09/139
15-35-09-4</t>
  </si>
  <si>
    <t>04.12.2003
28.11.2005
17.12.2007
19.08.2009
16.10.2015</t>
  </si>
  <si>
    <t>Управление по Камчатскому краю филиала ФГУП "РЧЦ ЦФО" в Дальневосточном федеральном округе</t>
  </si>
  <si>
    <t>Корякский АО в составе Камчатского края</t>
  </si>
  <si>
    <t>7913-ОР
05-10-05-106
07-22-05-1062
09-04-09/139
15-35-09-4</t>
  </si>
  <si>
    <t>Магаданская область</t>
  </si>
  <si>
    <t>7908-ОР
05-10-05-106
09-04-09/139
15-35-09-4</t>
  </si>
  <si>
    <t>Управление по Магаданской области филиала ФГУП "РЧЦ ЦФО" в Дальневосточном федеральном округе</t>
  </si>
  <si>
    <t>Приморский край</t>
  </si>
  <si>
    <t>7904-ОР
05-10-05-106
09-04-09/139
15-35-09-4</t>
  </si>
  <si>
    <t>Управление по Приморскому краю филиала ФГУП "РЧЦ ЦФО" в Дальневосточном федеральном округе</t>
  </si>
  <si>
    <t>Республика Саха (Якутия)</t>
  </si>
  <si>
    <t>7902-ОР
05-10-05-106
09-04-09/139
15-35-09-4</t>
  </si>
  <si>
    <t>Управление по Республике Саха (Якутия) филиала ФГУП "РЧЦ ЦФО" в Дальневосточном федеральном округе</t>
  </si>
  <si>
    <t>Сахалинская область</t>
  </si>
  <si>
    <t>7909-ОР
05-10-05-106
09-04-09/139
15-35-09-4</t>
  </si>
  <si>
    <t>Управление по Сахалинской области филиала ФГУП "РЧЦ ЦФО" в Дальневосточном федеральном округе</t>
  </si>
  <si>
    <t>Хабаровский край</t>
  </si>
  <si>
    <t>7903-ОР
05-10-05-106
09-04-09/139
15-35-09-4</t>
  </si>
  <si>
    <t>Чукотский автономный округ</t>
  </si>
  <si>
    <t>7914-ОР
05-10-05-106
09-04-09/139
15-35-09-4</t>
  </si>
  <si>
    <t>14-23-08
15-35-09-4</t>
  </si>
  <si>
    <t>16.04.2014  
16.10.2015</t>
  </si>
  <si>
    <t>Перезачет в счет платы за другую полосу частот</t>
  </si>
  <si>
    <t>Республика Башкортостан</t>
  </si>
  <si>
    <t>7938-ОР</t>
  </si>
  <si>
    <t xml:space="preserve">Управление по Республике Башкортостан филиала ФГУП "РЧЦ ЦФО" в Приволжском федеральном округе </t>
  </si>
  <si>
    <t>Республика Марий Эл</t>
  </si>
  <si>
    <t>7860-ОР</t>
  </si>
  <si>
    <t>Управление по Республике Марий Эл филиала ФГУП "РЧЦ ЦФО" в Приволжском федеральном округе</t>
  </si>
  <si>
    <t>Республика Татарстан</t>
  </si>
  <si>
    <t>7939-ОР</t>
  </si>
  <si>
    <t>Управление по Республике Татарстан филиала ФГУП "РЧЦ ЦФО" в Приволжском федеральном округе</t>
  </si>
  <si>
    <t>Нижегородская область</t>
  </si>
  <si>
    <t>7931-ОР</t>
  </si>
  <si>
    <t>Филиал ФГУП "РЧЦ ЦФО" в Приволжском федеральном округе</t>
  </si>
  <si>
    <t>Оренбургская область</t>
  </si>
  <si>
    <t>7952-ОР</t>
  </si>
  <si>
    <t>Управление по Оренбургской области филиала ФГУП "РЧЦ ЦФО" в Приволжском федеральном округе</t>
  </si>
  <si>
    <t>Пензенская область</t>
  </si>
  <si>
    <t>7942-ОР</t>
  </si>
  <si>
    <t>Управление по Пензенской области филиала ФГУП "РЧЦ ЦФО" в Приволжском федеральном округе</t>
  </si>
  <si>
    <t>Пермский край (за исключением Коми-Пермяцкого АО)</t>
  </si>
  <si>
    <t>7953-ОР</t>
  </si>
  <si>
    <t>Управление по Пермскому краю филиала ФГУП "РЧЦ ЦФО" в Приволжском федеральном округе</t>
  </si>
  <si>
    <t>Самарская область</t>
  </si>
  <si>
    <t>7943-ОР</t>
  </si>
  <si>
    <t>Управление по Самарской области филиала ФГУП "РЧЦ ЦФО" в Приволжском федеральном округе</t>
  </si>
  <si>
    <t>Ульяновская область</t>
  </si>
  <si>
    <t>7944-ОР</t>
  </si>
  <si>
    <t>Управление по Ульяновской области филиала ФГУП "РЧЦ ЦФО" в Приволжском федеральном округе</t>
  </si>
  <si>
    <t>Республика Карелия</t>
  </si>
  <si>
    <t>7958-ОР, 
05-10-05-100,
15-35-09-4</t>
  </si>
  <si>
    <t>04.12.2003, 
28.11.2005,
16.10.2015</t>
  </si>
  <si>
    <t>Управление по Республике Карелия филиала ФГУП "РЧЦ ЦФО" в Северо-Западном федеральном округе</t>
  </si>
  <si>
    <t>Республика Коми</t>
  </si>
  <si>
    <t>7950-ОР, 
05-10-05-104,
09-04-09/139,
15-35-09-4</t>
  </si>
  <si>
    <t>04.12.2003, 
28.11.2005, 
25.06.2007,
16.10.2015</t>
  </si>
  <si>
    <t>Управление по Республике Коми филиала ФГУП "РЧЦ ЦФО" в Северо-Западном федеральном округе</t>
  </si>
  <si>
    <t>Псковская область</t>
  </si>
  <si>
    <t>7957-ОР, 
05-10-05-100,
15-35-09-4</t>
  </si>
  <si>
    <t>Управление по Псковской области филиала ФГУП "РЧЦ ЦФО" в Северо-Западном федеральном округе</t>
  </si>
  <si>
    <t>Мурманская область</t>
  </si>
  <si>
    <t>7956-ОР, 
05-10-05-100,
15-35-09-4</t>
  </si>
  <si>
    <t>Управление по Мурманской области филиала ФГУП "РЧЦ ЦФО" в Северо-Западном федеральном округе</t>
  </si>
  <si>
    <t xml:space="preserve">770601001 </t>
  </si>
  <si>
    <t>Республика Бурятия</t>
  </si>
  <si>
    <t>7901-ОР</t>
  </si>
  <si>
    <t>Управление по Республике Бурятия филиала ФГУП "РЧЦ ЦФО" в Сибирском федеральном округе</t>
  </si>
  <si>
    <t xml:space="preserve">770901001 </t>
  </si>
  <si>
    <t>Республика Алтай (Горный Алтай)</t>
  </si>
  <si>
    <t>7861-ОР</t>
  </si>
  <si>
    <t>Управление по Алтайскому краю филиала ФГУП "РЧЦ ЦФО" в Сибирском федеральном округе</t>
  </si>
  <si>
    <t>Таймырский (Долгано - Ненецкий) АО в составе Красноярского края</t>
  </si>
  <si>
    <t>7866-ОР</t>
  </si>
  <si>
    <t>Республика Тыва</t>
  </si>
  <si>
    <t>7863-ОР</t>
  </si>
  <si>
    <t>Республика Хакасия</t>
  </si>
  <si>
    <t>7865-ОР</t>
  </si>
  <si>
    <t>Усть-Ордынский Бурятский АО в составе Иркутской области</t>
  </si>
  <si>
    <t>7911-ОР</t>
  </si>
  <si>
    <t>Управление по Иркутской области филиала ФГУП "РЧЦ ЦФО" в Сибирском федеральном округе</t>
  </si>
  <si>
    <t xml:space="preserve">774301001 </t>
  </si>
  <si>
    <t>Кемеровская область</t>
  </si>
  <si>
    <t>7899-ОР</t>
  </si>
  <si>
    <t>Управление по Кемеровской области филиала ФГУП "РЧЦ ЦФО" в Сибирском федеральном округе</t>
  </si>
  <si>
    <t>Новосибирская область</t>
  </si>
  <si>
    <t>7947-ОР</t>
  </si>
  <si>
    <t>Филиал ФГУП "РЧЦ ЦФО" в Сибирском федеральном округе</t>
  </si>
  <si>
    <t>Омская область</t>
  </si>
  <si>
    <t>7949-ОР</t>
  </si>
  <si>
    <t>Управление по Омской области филиала ФГУП "РЧЦ ЦФО" в Сибирском федеральном округе</t>
  </si>
  <si>
    <t>Томская область</t>
  </si>
  <si>
    <t>7948-ОР</t>
  </si>
  <si>
    <t>Управление по Томской области филиала ФГУП "РЧЦ ЦФО" в Сибирском федеральном округе</t>
  </si>
  <si>
    <t>Публичное акционерное общество "Мегафон"</t>
  </si>
  <si>
    <t>Агинский Бурятский АО в составе Забайкальского края</t>
  </si>
  <si>
    <t>7912-ОР</t>
  </si>
  <si>
    <t>Управление по Забайкальскому краю филиала ФГУП "РЧЦ ЦФО" в Сибирском федеральном округе</t>
  </si>
  <si>
    <t>Забайкальский край (за исключением Агинского Бурятского АО)</t>
  </si>
  <si>
    <t>7906-ОР</t>
  </si>
  <si>
    <t>Курганская область</t>
  </si>
  <si>
    <t>7951-ОР
09-04-09/139</t>
  </si>
  <si>
    <t>04.12.2003
19.08.2009</t>
  </si>
  <si>
    <t>Управление по Курганской области филиала ФГУП "РЧЦ ЦФО" в Уральском федеральном округе</t>
  </si>
  <si>
    <t>Брянская область</t>
  </si>
  <si>
    <t>7923-ОР
09-04-09/139
05-10-05-101
15-35-09-4</t>
  </si>
  <si>
    <t>04.12.2003
19.08.2009
28.11.2005
16.10.2015</t>
  </si>
  <si>
    <t>Управление по Брянской области филиала ФГУП "РЧЦ ЦФО" в Центральном федеральном округе</t>
  </si>
  <si>
    <t>Владимирская область</t>
  </si>
  <si>
    <t>7925-ОР
05-10-05-101
09-04-09/139
15-35-09-4</t>
  </si>
  <si>
    <t>Управление по Владимирской области филиала ФГУП "РЧЦ ЦФО" в Центральном федеральном округе</t>
  </si>
  <si>
    <t>Воронежская область</t>
  </si>
  <si>
    <t xml:space="preserve">Управление по Воронежской области филиала ФГУП "РЧЦ ЦФО" в Центральном федеральном округе </t>
  </si>
  <si>
    <t>7927-ОР
05-10-05-101
09-04-09/139
15-35-09-4</t>
  </si>
  <si>
    <t>Управление по Калужской области филиала ФГУП "РЧЦ ЦФО" в Центральном федеральном округе</t>
  </si>
  <si>
    <t>Курская область</t>
  </si>
  <si>
    <t>7929-ОР
05-10-05-101
09-04-09/139
15-35-09-4</t>
  </si>
  <si>
    <t xml:space="preserve">Управление по Курской области филиала ФГУП "РЧЦ ЦФО" в Центральном федеральном округе </t>
  </si>
  <si>
    <t>22/3
04-02-05-289
10-09-09</t>
  </si>
  <si>
    <t>28.10.2002
27.09.2004
29.10.2010</t>
  </si>
  <si>
    <t>Московская область</t>
  </si>
  <si>
    <t>Рязанская область</t>
  </si>
  <si>
    <t>7932-ОР
05-10-05-101
09-04-09/139
15-35-09-4</t>
  </si>
  <si>
    <t xml:space="preserve">Управление по Рязанской области филиала ФГУП "РЧЦ ЦФО" в Центральном федеральном округе </t>
  </si>
  <si>
    <t>Смоленская область</t>
  </si>
  <si>
    <t>7933-ОР
05-10-05-101
09-04-09/139
15-35-09-4</t>
  </si>
  <si>
    <t>Управление по Смоленской области филиала ФГУП "РЧЦ ЦФО" в Центральном федеральном округе</t>
  </si>
  <si>
    <t>Тверская область</t>
  </si>
  <si>
    <t>7935-ОР
05-10-05-101
09-04-09/139
15-35-09-4</t>
  </si>
  <si>
    <t>Управление по Тверской области филиала ФГУП "РЧЦ ЦФО" в Центральном федеральном округе</t>
  </si>
  <si>
    <t>Тульская область</t>
  </si>
  <si>
    <t>7936-ОР
05-10-05-101
09-04-09/139
15-35-09-4</t>
  </si>
  <si>
    <t>Управление по Тульской области филиала ФГУП "РЧЦ ЦФО" в Центральном федеральном округе</t>
  </si>
  <si>
    <t>7937-ОР
05-10-05-101
09-04-09/139
15-35-09-4</t>
  </si>
  <si>
    <t>263402001</t>
  </si>
  <si>
    <t>Республика Калмыкия</t>
  </si>
  <si>
    <t>7864-ОР</t>
  </si>
  <si>
    <t>Управление по Волгоградской области и Республике Калмыкия филиала ФГУП "РЧЦ ЦФО" в Южном и Северо-Кавказском федеральных округах</t>
  </si>
  <si>
    <t>Волгоградская область</t>
  </si>
  <si>
    <t>7941-ОР</t>
  </si>
  <si>
    <t>7917-ОР</t>
  </si>
  <si>
    <t>Кабардино-Балкарская Республика</t>
  </si>
  <si>
    <t>7922-ОР</t>
  </si>
  <si>
    <t>Управление по Кабардино-Балкарской Республике филиала ФГУП "РЧЦ ЦФО" в Южном и Северо-Кавказском федеральных округах</t>
  </si>
  <si>
    <t>Карачаево-Черкесская Республика</t>
  </si>
  <si>
    <t>7918-ОР</t>
  </si>
  <si>
    <t>Управление по Карачаево-Черкесской Республике филиала ФГУП «РЧЦ ЦФО» в Южном и Северо-Кавказском федеральных округах</t>
  </si>
  <si>
    <t>Республика Северная Осетия-Алания</t>
  </si>
  <si>
    <t>7919-ОР</t>
  </si>
  <si>
    <t>Управление по Республике Северная Осетия-Алания филиала ФГУП "РЧЦ ЦФО" в Южном и Северо-Кавказском федеральных округах</t>
  </si>
  <si>
    <t>Краснодарский край</t>
  </si>
  <si>
    <t>7920-ОР</t>
  </si>
  <si>
    <t>Управление по Краснодарскому краю и Республике Адыгея филиала ФГУП "РЧЦ ЦФО" в Южном и Северо-Кавказском федеральных округах</t>
  </si>
  <si>
    <t>Астраханская область</t>
  </si>
  <si>
    <t>7940-ОР</t>
  </si>
  <si>
    <t xml:space="preserve">Управление по Астраханской области филиала ФГУП "РЧЦ ЦФО" в Южном и Северо-Кавказском федеральных округах </t>
  </si>
  <si>
    <t>Ставропольский край</t>
  </si>
  <si>
    <t>7921-ОР</t>
  </si>
  <si>
    <t xml:space="preserve">Управление по Ставропольскому краю филиала ФГУП "РЧЦ ЦФО" в Южном и Северо-Кавказском федеральных округах </t>
  </si>
  <si>
    <t>Ростовская область</t>
  </si>
  <si>
    <t>7898-ОР</t>
  </si>
  <si>
    <t>Филиал ФГУП "РЧЦ ЦФО" в Южном и Северо-Кавказском федеральных округах</t>
  </si>
  <si>
    <t>Республика Дагестан</t>
  </si>
  <si>
    <t>7916-ОР</t>
  </si>
  <si>
    <t>Управление по Республике Дагестан филиала ФГУП "РЧЦ ЦФО" в Южном и Северо-Кавказском федеральных округах</t>
  </si>
  <si>
    <t>Тамбовская область</t>
  </si>
  <si>
    <t>7881-ОР
06-16-05-340</t>
  </si>
  <si>
    <t>04.12.2003
04.09.2006</t>
  </si>
  <si>
    <t>Управление по Тамбовской области филиала ФГУП "РЧЦ ЦФО" в Центральном федеральном округе</t>
  </si>
  <si>
    <t>Ивановская область</t>
  </si>
  <si>
    <t xml:space="preserve">7926-ОР
05-10-05-101
09-04-09/139
15-35-09-4
</t>
  </si>
  <si>
    <t>Управление по Ивановской области филиала ФГУП "РЧЦ ЦФО" в Центральном федеральном округе</t>
  </si>
  <si>
    <t xml:space="preserve">7926-ОР
05-10-05-101
09-04-09/13915-35-09-4
</t>
  </si>
  <si>
    <t>Костромская область</t>
  </si>
  <si>
    <t>7928-ОР
05-10-05-101
09-04-09/139
15-35-09-4</t>
  </si>
  <si>
    <t xml:space="preserve">Управление по Костромской  области филиала ФГУП "РЧЦ ЦФО" в Центральном федеральном округе </t>
  </si>
  <si>
    <t>Липецкая область</t>
  </si>
  <si>
    <t>7930-ОР
05-10-05-101
09-04-09/139
15-35-09-4</t>
  </si>
  <si>
    <t>Управление по Липецкой области филиала ФГУП "РЧЦ ЦФО" в Центральном федеральном округе</t>
  </si>
  <si>
    <t>7930-ОР
05-10-05-101
09-04-09/139
15-35-09-5</t>
  </si>
  <si>
    <t>04.12.2003
28.11.2005
19.08.2009
16.10.2016</t>
  </si>
  <si>
    <t>РАЗМЕРЫ
излишне уплаченных средств за использование в Российской Федерации радиочастотного спектра
на 3 квартал 2016 года
на территории Дальневосточного федерального округа</t>
  </si>
  <si>
    <t>РАЗМЕРЫ
излишне уплаченных средств за использование в Российской Федерации радиочастотного спектра
на 3 квартал 2016 года
на территории Приволжского федерального округа</t>
  </si>
  <si>
    <t>РАЗМЕРЫ
излишне уплаченных средств за использование в Российской Федерации радиочастотного спектра
на 3 квартал 2016 года
на территории Северо-Западного федерального округа</t>
  </si>
  <si>
    <t>на 3 квартал 2016 года на территории Сибирского федерального округа</t>
  </si>
  <si>
    <t>на 3 квартал 2016 года на территории Уральского федерального округа</t>
  </si>
  <si>
    <t>на 3 квартал 2016 года на территории Центрального федерального округа</t>
  </si>
  <si>
    <t>на 3 квартал 2016 года на территории Южного и Северо-Кавказского федеральных округов</t>
  </si>
  <si>
    <t>от 30.06.2016 № 182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</si>
</sst>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00000"/>
    <numFmt numFmtId="174" formatCode="#,##0.00_р_."/>
    <numFmt numFmtId="175" formatCode="#,##0.00_ ;\-#,##0.00\ "/>
    <numFmt numFmtId="176" formatCode="[$-10419]dd\.mm\.yyyy"/>
    <numFmt numFmtId="177" formatCode="[$-10419]###\ ###\ ##0.00"/>
    <numFmt numFmtId="178" formatCode="0.00;[Red]0.00"/>
    <numFmt numFmtId="179" formatCode=";;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dd/mm/yy;@"/>
    <numFmt numFmtId="186" formatCode="0000"/>
    <numFmt numFmtId="187" formatCode="#\ ##0.00"/>
    <numFmt numFmtId="188" formatCode="#,###.00"/>
    <numFmt numFmtId="189" formatCode="d/m/yy;@"/>
    <numFmt numFmtId="190" formatCode="_(* #,##0.00_);_(* \(#,##0.00\);_(* &quot;-&quot;??_);_(@_)"/>
    <numFmt numFmtId="191" formatCode="#\ ##0.00"/>
    <numFmt numFmtId="192" formatCode="[$-10419]#,##0.00;\-#,##0.00"/>
    <numFmt numFmtId="193" formatCode="0.0"/>
    <numFmt numFmtId="194" formatCode="#,##0_ ;\-#,##0\ "/>
    <numFmt numFmtId="195" formatCode="[$-10419]#,##0.0000;\-#,##0.0000"/>
    <numFmt numFmtId="196" formatCode="#,##0.0_р_."/>
    <numFmt numFmtId="197" formatCode="#,##0.0000"/>
    <numFmt numFmtId="198" formatCode="#,##0.0"/>
    <numFmt numFmtId="199" formatCode="0.000"/>
    <numFmt numFmtId="200" formatCode="#,##0.0_ ;\-#,##0.0\ "/>
    <numFmt numFmtId="201" formatCode="#,##0.000_ ;\-#,##0.000\ "/>
  </numFmts>
  <fonts count="58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1.9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10"/>
      <color indexed="8"/>
      <name val="Times New Roman"/>
      <family val="1"/>
    </font>
    <font>
      <sz val="12"/>
      <color indexed="63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Calibri"/>
      <family val="2"/>
    </font>
    <font>
      <b/>
      <sz val="11.95"/>
      <color indexed="8"/>
      <name val="Times New Roman"/>
      <family val="1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8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Calibri"/>
      <family val="2"/>
    </font>
    <font>
      <b/>
      <sz val="11.95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/>
      <top style="thin"/>
      <bottom>
        <color indexed="63"/>
      </bottom>
    </border>
  </borders>
  <cellStyleXfs count="2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horizontal="left" vertical="top"/>
      <protection/>
    </xf>
    <xf numFmtId="0" fontId="45" fillId="0" borderId="0">
      <alignment horizontal="center" vertical="center"/>
      <protection/>
    </xf>
    <xf numFmtId="0" fontId="46" fillId="0" borderId="0">
      <alignment horizontal="left" vertical="top"/>
      <protection/>
    </xf>
    <xf numFmtId="0" fontId="4" fillId="0" borderId="0">
      <alignment horizontal="center" vertical="center"/>
      <protection/>
    </xf>
    <xf numFmtId="0" fontId="45" fillId="0" borderId="0">
      <alignment horizontal="center" vertical="center"/>
      <protection/>
    </xf>
    <xf numFmtId="0" fontId="4" fillId="0" borderId="0">
      <alignment horizontal="right" vertical="center"/>
      <protection/>
    </xf>
    <xf numFmtId="0" fontId="47" fillId="0" borderId="0">
      <alignment horizontal="center" vertical="center"/>
      <protection/>
    </xf>
    <xf numFmtId="0" fontId="1" fillId="0" borderId="0">
      <alignment horizontal="center" vertical="center"/>
      <protection/>
    </xf>
    <xf numFmtId="0" fontId="45" fillId="0" borderId="0">
      <alignment horizontal="left" vertical="center"/>
      <protection/>
    </xf>
    <xf numFmtId="0" fontId="1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45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45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9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3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155" applyFont="1" applyFill="1">
      <alignment/>
      <protection/>
    </xf>
    <xf numFmtId="0" fontId="1" fillId="0" borderId="0" xfId="155" applyFont="1" applyFill="1">
      <alignment/>
      <protection/>
    </xf>
    <xf numFmtId="4" fontId="24" fillId="0" borderId="10" xfId="155" applyNumberFormat="1" applyFont="1" applyFill="1" applyBorder="1" applyAlignment="1">
      <alignment horizontal="center" vertical="center" wrapText="1"/>
      <protection/>
    </xf>
    <xf numFmtId="0" fontId="25" fillId="0" borderId="10" xfId="46" applyFont="1" applyFill="1" applyBorder="1" applyAlignment="1" quotePrefix="1">
      <alignment vertical="center" wrapText="1"/>
      <protection/>
    </xf>
    <xf numFmtId="0" fontId="26" fillId="0" borderId="10" xfId="46" applyFont="1" applyFill="1" applyBorder="1" applyAlignment="1" quotePrefix="1">
      <alignment vertical="center" wrapText="1"/>
      <protection/>
    </xf>
    <xf numFmtId="196" fontId="52" fillId="0" borderId="10" xfId="85" applyNumberFormat="1" applyFont="1" applyFill="1" applyBorder="1" applyAlignment="1">
      <alignment horizontal="center" vertical="center" wrapText="1"/>
      <protection/>
    </xf>
    <xf numFmtId="0" fontId="51" fillId="0" borderId="0" xfId="85" applyFont="1" applyFill="1" applyAlignment="1">
      <alignment wrapText="1"/>
      <protection/>
    </xf>
    <xf numFmtId="0" fontId="0" fillId="0" borderId="0" xfId="0" applyFill="1" applyAlignment="1">
      <alignment/>
    </xf>
    <xf numFmtId="0" fontId="27" fillId="0" borderId="10" xfId="52" applyFont="1" applyFill="1" applyBorder="1" applyAlignment="1">
      <alignment vertical="center" wrapText="1"/>
      <protection/>
    </xf>
    <xf numFmtId="0" fontId="49" fillId="0" borderId="10" xfId="0" applyFont="1" applyFill="1" applyBorder="1" applyAlignment="1">
      <alignment wrapText="1"/>
    </xf>
    <xf numFmtId="4" fontId="24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28" fillId="0" borderId="10" xfId="46" applyFont="1" applyFill="1" applyBorder="1" applyAlignment="1" quotePrefix="1">
      <alignment vertical="center" wrapText="1"/>
      <protection/>
    </xf>
    <xf numFmtId="0" fontId="29" fillId="0" borderId="10" xfId="46" applyFont="1" applyFill="1" applyBorder="1" applyAlignment="1" quotePrefix="1">
      <alignment vertical="center" wrapText="1"/>
      <protection/>
    </xf>
    <xf numFmtId="0" fontId="3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/>
    </xf>
    <xf numFmtId="14" fontId="26" fillId="0" borderId="10" xfId="0" applyNumberFormat="1" applyFont="1" applyFill="1" applyBorder="1" applyAlignment="1">
      <alignment horizontal="center" vertical="center" wrapText="1"/>
    </xf>
    <xf numFmtId="4" fontId="26" fillId="0" borderId="11" xfId="0" applyNumberFormat="1" applyFont="1" applyFill="1" applyBorder="1" applyAlignment="1">
      <alignment horizontal="right" vertical="center" wrapText="1" indent="1"/>
    </xf>
    <xf numFmtId="0" fontId="26" fillId="0" borderId="10" xfId="0" applyFont="1" applyFill="1" applyBorder="1" applyAlignment="1">
      <alignment horizontal="left" vertical="center" wrapText="1" indent="1"/>
    </xf>
    <xf numFmtId="0" fontId="26" fillId="0" borderId="0" xfId="0" applyFont="1" applyFill="1" applyAlignment="1">
      <alignment/>
    </xf>
    <xf numFmtId="0" fontId="35" fillId="0" borderId="10" xfId="0" applyFont="1" applyFill="1" applyBorder="1" applyAlignment="1">
      <alignment wrapText="1"/>
    </xf>
    <xf numFmtId="0" fontId="36" fillId="0" borderId="10" xfId="0" applyFont="1" applyFill="1" applyBorder="1" applyAlignment="1">
      <alignment wrapText="1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14" fontId="25" fillId="0" borderId="0" xfId="0" applyNumberFormat="1" applyFont="1" applyFill="1" applyAlignment="1">
      <alignment horizontal="center" vertical="center"/>
    </xf>
    <xf numFmtId="4" fontId="25" fillId="0" borderId="0" xfId="0" applyNumberFormat="1" applyFont="1" applyFill="1" applyAlignment="1">
      <alignment horizontal="center" vertical="center"/>
    </xf>
    <xf numFmtId="0" fontId="52" fillId="0" borderId="10" xfId="85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wrapText="1"/>
    </xf>
    <xf numFmtId="0" fontId="49" fillId="0" borderId="0" xfId="85" applyFill="1" applyAlignment="1">
      <alignment wrapText="1"/>
      <protection/>
    </xf>
    <xf numFmtId="0" fontId="37" fillId="0" borderId="12" xfId="33" applyFont="1" applyFill="1" applyBorder="1" applyAlignment="1">
      <alignment horizontal="center" vertical="center" wrapText="1"/>
      <protection/>
    </xf>
    <xf numFmtId="49" fontId="1" fillId="0" borderId="12" xfId="0" applyNumberFormat="1" applyFont="1" applyFill="1" applyBorder="1" applyAlignment="1">
      <alignment horizontal="center" vertical="center" wrapText="1"/>
    </xf>
    <xf numFmtId="2" fontId="1" fillId="0" borderId="12" xfId="166" applyNumberFormat="1" applyFont="1" applyFill="1" applyBorder="1" applyAlignment="1">
      <alignment horizontal="center" vertical="center" wrapText="1"/>
      <protection/>
    </xf>
    <xf numFmtId="0" fontId="25" fillId="0" borderId="12" xfId="0" applyFont="1" applyFill="1" applyBorder="1" applyAlignment="1">
      <alignment horizontal="center" vertical="center" wrapText="1"/>
    </xf>
    <xf numFmtId="14" fontId="25" fillId="0" borderId="12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30" fillId="0" borderId="0" xfId="155" applyFill="1">
      <alignment/>
      <protection/>
    </xf>
    <xf numFmtId="2" fontId="1" fillId="0" borderId="13" xfId="166" applyNumberFormat="1" applyFont="1" applyFill="1" applyBorder="1" applyAlignment="1">
      <alignment horizontal="center" vertical="center" wrapText="1"/>
      <protection/>
    </xf>
    <xf numFmtId="0" fontId="39" fillId="0" borderId="12" xfId="33" applyFont="1" applyFill="1" applyBorder="1" applyAlignment="1">
      <alignment horizontal="center" vertical="center" wrapText="1"/>
      <protection/>
    </xf>
    <xf numFmtId="2" fontId="25" fillId="0" borderId="12" xfId="166" applyNumberFormat="1" applyFont="1" applyFill="1" applyBorder="1" applyAlignment="1">
      <alignment horizontal="center" vertical="center" wrapText="1"/>
      <protection/>
    </xf>
    <xf numFmtId="49" fontId="25" fillId="0" borderId="12" xfId="164" applyNumberFormat="1" applyFont="1" applyFill="1" applyBorder="1" applyAlignment="1">
      <alignment horizontal="center" vertical="center" wrapText="1"/>
      <protection/>
    </xf>
    <xf numFmtId="14" fontId="25" fillId="0" borderId="12" xfId="164" applyNumberFormat="1" applyFont="1" applyFill="1" applyBorder="1" applyAlignment="1">
      <alignment horizontal="center" vertical="center" wrapText="1"/>
      <protection/>
    </xf>
    <xf numFmtId="2" fontId="25" fillId="0" borderId="13" xfId="166" applyNumberFormat="1" applyFont="1" applyFill="1" applyBorder="1" applyAlignment="1">
      <alignment horizontal="center" vertical="center" wrapText="1"/>
      <protection/>
    </xf>
    <xf numFmtId="0" fontId="1" fillId="0" borderId="12" xfId="155" applyFont="1" applyFill="1" applyBorder="1" applyAlignment="1" applyProtection="1">
      <alignment vertical="top" wrapText="1" readingOrder="1"/>
      <protection locked="0"/>
    </xf>
    <xf numFmtId="0" fontId="26" fillId="0" borderId="10" xfId="155" applyNumberFormat="1" applyFont="1" applyFill="1" applyBorder="1" applyAlignment="1" applyProtection="1">
      <alignment horizontal="center" vertical="center" wrapText="1"/>
      <protection/>
    </xf>
    <xf numFmtId="0" fontId="24" fillId="0" borderId="12" xfId="155" applyFont="1" applyFill="1" applyBorder="1" applyAlignment="1" applyProtection="1">
      <alignment horizontal="center" vertical="top" wrapText="1" readingOrder="1"/>
      <protection locked="0"/>
    </xf>
    <xf numFmtId="192" fontId="24" fillId="0" borderId="12" xfId="155" applyNumberFormat="1" applyFont="1" applyFill="1" applyBorder="1" applyAlignment="1" applyProtection="1">
      <alignment horizontal="center" vertical="top" wrapText="1" readingOrder="1"/>
      <protection locked="0"/>
    </xf>
    <xf numFmtId="0" fontId="24" fillId="0" borderId="12" xfId="155" applyFont="1" applyFill="1" applyBorder="1" applyAlignment="1" applyProtection="1">
      <alignment vertical="top" wrapText="1" readingOrder="1"/>
      <protection locked="0"/>
    </xf>
    <xf numFmtId="0" fontId="25" fillId="0" borderId="10" xfId="155" applyFont="1" applyFill="1" applyBorder="1" applyAlignment="1">
      <alignment horizontal="center" vertical="center"/>
      <protection/>
    </xf>
    <xf numFmtId="0" fontId="26" fillId="0" borderId="10" xfId="155" applyFont="1" applyFill="1" applyBorder="1" applyAlignment="1">
      <alignment horizontal="center" vertical="center"/>
      <protection/>
    </xf>
    <xf numFmtId="0" fontId="49" fillId="0" borderId="0" xfId="85" applyNumberFormat="1" applyFill="1" applyAlignment="1">
      <alignment horizontal="center" wrapText="1"/>
      <protection/>
    </xf>
    <xf numFmtId="0" fontId="49" fillId="0" borderId="0" xfId="85" applyFill="1" applyAlignment="1">
      <alignment horizontal="center" wrapText="1"/>
      <protection/>
    </xf>
    <xf numFmtId="14" fontId="49" fillId="0" borderId="0" xfId="85" applyNumberFormat="1" applyFill="1" applyAlignment="1">
      <alignment wrapText="1"/>
      <protection/>
    </xf>
    <xf numFmtId="2" fontId="49" fillId="0" borderId="0" xfId="85" applyNumberFormat="1" applyFill="1" applyAlignment="1">
      <alignment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53" fillId="0" borderId="10" xfId="38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49" fontId="53" fillId="0" borderId="10" xfId="48" applyNumberFormat="1" applyFont="1" applyFill="1" applyBorder="1" applyAlignment="1">
      <alignment horizontal="center" vertical="center" wrapText="1"/>
      <protection/>
    </xf>
    <xf numFmtId="14" fontId="53" fillId="0" borderId="10" xfId="48" applyNumberFormat="1" applyFont="1" applyFill="1" applyBorder="1" applyAlignment="1">
      <alignment horizontal="center" vertical="center" wrapText="1"/>
      <protection/>
    </xf>
    <xf numFmtId="0" fontId="53" fillId="0" borderId="10" xfId="36" applyFont="1" applyFill="1" applyBorder="1" applyAlignment="1">
      <alignment horizontal="center" vertical="center" wrapText="1"/>
      <protection/>
    </xf>
    <xf numFmtId="0" fontId="38" fillId="0" borderId="10" xfId="102" applyNumberFormat="1" applyFont="1" applyFill="1" applyBorder="1" applyAlignment="1" applyProtection="1">
      <alignment horizontal="center" vertical="center" wrapText="1"/>
      <protection/>
    </xf>
    <xf numFmtId="0" fontId="53" fillId="0" borderId="14" xfId="39" applyFont="1" applyFill="1" applyBorder="1" applyAlignment="1" quotePrefix="1">
      <alignment horizontal="center" vertical="center" wrapText="1"/>
      <protection/>
    </xf>
    <xf numFmtId="49" fontId="1" fillId="0" borderId="12" xfId="164" applyNumberFormat="1" applyFont="1" applyFill="1" applyBorder="1" applyAlignment="1">
      <alignment horizontal="center" vertical="center" wrapText="1"/>
      <protection/>
    </xf>
    <xf numFmtId="14" fontId="1" fillId="0" borderId="12" xfId="164" applyNumberFormat="1" applyFont="1" applyFill="1" applyBorder="1" applyAlignment="1">
      <alignment horizontal="center" vertical="center" wrapText="1"/>
      <protection/>
    </xf>
    <xf numFmtId="0" fontId="53" fillId="0" borderId="15" xfId="39" applyFont="1" applyFill="1" applyBorder="1" applyAlignment="1" quotePrefix="1">
      <alignment horizontal="center" vertical="center" wrapText="1"/>
      <protection/>
    </xf>
    <xf numFmtId="0" fontId="53" fillId="0" borderId="16" xfId="39" applyFont="1" applyFill="1" applyBorder="1" applyAlignment="1" quotePrefix="1">
      <alignment horizontal="center" vertical="center" wrapText="1"/>
      <protection/>
    </xf>
    <xf numFmtId="0" fontId="53" fillId="0" borderId="10" xfId="39" applyNumberFormat="1" applyFont="1" applyFill="1" applyBorder="1" applyAlignment="1">
      <alignment horizontal="center" vertical="center" wrapText="1"/>
      <protection/>
    </xf>
    <xf numFmtId="0" fontId="51" fillId="0" borderId="17" xfId="0" applyFont="1" applyFill="1" applyBorder="1" applyAlignment="1">
      <alignment horizontal="center" vertical="center" wrapText="1"/>
    </xf>
    <xf numFmtId="0" fontId="53" fillId="0" borderId="17" xfId="39" applyFont="1" applyFill="1" applyBorder="1" applyAlignment="1" quotePrefix="1">
      <alignment horizontal="center" vertical="center" wrapText="1"/>
      <protection/>
    </xf>
    <xf numFmtId="0" fontId="53" fillId="0" borderId="10" xfId="39" applyFont="1" applyFill="1" applyBorder="1" applyAlignment="1" quotePrefix="1">
      <alignment horizontal="center" vertical="center" wrapText="1"/>
      <protection/>
    </xf>
    <xf numFmtId="0" fontId="25" fillId="0" borderId="12" xfId="164" applyNumberFormat="1" applyFont="1" applyFill="1" applyBorder="1" applyAlignment="1">
      <alignment horizontal="center" vertical="center" wrapText="1"/>
      <protection/>
    </xf>
    <xf numFmtId="0" fontId="25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0" fontId="53" fillId="0" borderId="10" xfId="0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53" fillId="0" borderId="10" xfId="35" applyNumberFormat="1" applyFont="1" applyFill="1" applyBorder="1" applyAlignment="1">
      <alignment horizontal="center" vertical="center" wrapText="1"/>
      <protection/>
    </xf>
    <xf numFmtId="0" fontId="53" fillId="0" borderId="10" xfId="35" applyFont="1" applyFill="1" applyBorder="1" applyAlignment="1">
      <alignment horizontal="center" vertical="center" wrapText="1"/>
      <protection/>
    </xf>
    <xf numFmtId="14" fontId="53" fillId="0" borderId="10" xfId="50" applyNumberFormat="1" applyFont="1" applyFill="1" applyBorder="1" applyAlignment="1">
      <alignment horizontal="center" vertical="center" wrapText="1"/>
      <protection/>
    </xf>
    <xf numFmtId="193" fontId="1" fillId="0" borderId="12" xfId="164" applyNumberFormat="1" applyFont="1" applyFill="1" applyBorder="1" applyAlignment="1">
      <alignment horizontal="center" vertical="center" wrapText="1"/>
      <protection/>
    </xf>
    <xf numFmtId="49" fontId="53" fillId="0" borderId="10" xfId="38" applyNumberFormat="1" applyFont="1" applyFill="1" applyBorder="1" applyAlignment="1">
      <alignment horizontal="center" vertical="center" wrapText="1"/>
      <protection/>
    </xf>
    <xf numFmtId="0" fontId="53" fillId="0" borderId="10" xfId="38" applyFont="1" applyFill="1" applyBorder="1" applyAlignment="1" quotePrefix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35" applyFont="1" applyFill="1" applyBorder="1" applyAlignment="1">
      <alignment horizontal="center" vertical="center" wrapText="1"/>
      <protection/>
    </xf>
    <xf numFmtId="193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54" fillId="0" borderId="0" xfId="85" applyFont="1" applyFill="1" applyAlignment="1">
      <alignment wrapText="1"/>
      <protection/>
    </xf>
    <xf numFmtId="4" fontId="54" fillId="0" borderId="0" xfId="85" applyNumberFormat="1" applyFont="1" applyFill="1" applyAlignment="1">
      <alignment wrapText="1"/>
      <protection/>
    </xf>
    <xf numFmtId="0" fontId="25" fillId="0" borderId="10" xfId="38" applyNumberFormat="1" applyFont="1" applyFill="1" applyBorder="1" applyAlignment="1">
      <alignment horizontal="center" vertical="center" wrapText="1"/>
      <protection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0" xfId="38" applyNumberFormat="1" applyFont="1" applyFill="1" applyBorder="1" applyAlignment="1">
      <alignment horizontal="center" vertical="center" wrapText="1"/>
      <protection/>
    </xf>
    <xf numFmtId="14" fontId="25" fillId="0" borderId="10" xfId="50" applyNumberFormat="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25" fillId="0" borderId="10" xfId="164" applyNumberFormat="1" applyFont="1" applyFill="1" applyBorder="1" applyAlignment="1">
      <alignment horizontal="center" vertical="center" wrapText="1"/>
      <protection/>
    </xf>
    <xf numFmtId="14" fontId="25" fillId="0" borderId="10" xfId="164" applyNumberFormat="1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/>
    </xf>
    <xf numFmtId="199" fontId="25" fillId="0" borderId="10" xfId="164" applyNumberFormat="1" applyFont="1" applyFill="1" applyBorder="1" applyAlignment="1">
      <alignment horizontal="center" vertical="center" wrapText="1"/>
      <protection/>
    </xf>
    <xf numFmtId="193" fontId="25" fillId="0" borderId="10" xfId="164" applyNumberFormat="1" applyFont="1" applyFill="1" applyBorder="1" applyAlignment="1">
      <alignment horizontal="center" vertical="center" wrapText="1"/>
      <protection/>
    </xf>
    <xf numFmtId="199" fontId="25" fillId="0" borderId="10" xfId="0" applyNumberFormat="1" applyFont="1" applyFill="1" applyBorder="1" applyAlignment="1">
      <alignment horizontal="center" vertical="center" wrapText="1"/>
    </xf>
    <xf numFmtId="199" fontId="25" fillId="0" borderId="10" xfId="0" applyNumberFormat="1" applyFont="1" applyFill="1" applyBorder="1" applyAlignment="1">
      <alignment horizontal="center" vertical="center" wrapText="1"/>
    </xf>
    <xf numFmtId="0" fontId="24" fillId="0" borderId="18" xfId="155" applyFont="1" applyFill="1" applyBorder="1" applyAlignment="1" applyProtection="1">
      <alignment horizontal="left" vertical="top" wrapText="1" readingOrder="1"/>
      <protection locked="0"/>
    </xf>
    <xf numFmtId="0" fontId="24" fillId="0" borderId="0" xfId="155" applyFont="1" applyFill="1" applyAlignment="1" applyProtection="1">
      <alignment horizontal="left" vertical="top" wrapText="1" readingOrder="1"/>
      <protection locked="0"/>
    </xf>
    <xf numFmtId="14" fontId="25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0" xfId="155" applyFont="1" applyFill="1">
      <alignment/>
      <protection/>
    </xf>
    <xf numFmtId="0" fontId="52" fillId="0" borderId="10" xfId="155" applyFont="1" applyFill="1" applyBorder="1" applyAlignment="1">
      <alignment horizontal="center" vertical="center" wrapText="1"/>
      <protection/>
    </xf>
    <xf numFmtId="0" fontId="1" fillId="0" borderId="0" xfId="155" applyFont="1" applyFill="1" applyAlignment="1">
      <alignment horizontal="center" vertical="center"/>
      <protection/>
    </xf>
    <xf numFmtId="0" fontId="25" fillId="0" borderId="10" xfId="0" applyFont="1" applyFill="1" applyBorder="1" applyAlignment="1">
      <alignment horizontal="left" vertical="center" wrapText="1" indent="1"/>
    </xf>
    <xf numFmtId="0" fontId="25" fillId="0" borderId="10" xfId="102" applyNumberFormat="1" applyFont="1" applyFill="1" applyBorder="1" applyAlignment="1" applyProtection="1">
      <alignment horizontal="center" vertical="center" wrapText="1"/>
      <protection/>
    </xf>
    <xf numFmtId="0" fontId="25" fillId="0" borderId="10" xfId="102" applyFont="1" applyFill="1" applyBorder="1" applyAlignment="1">
      <alignment horizontal="center" vertical="center"/>
      <protection/>
    </xf>
    <xf numFmtId="0" fontId="1" fillId="0" borderId="10" xfId="160" applyFont="1" applyFill="1" applyBorder="1" applyAlignment="1">
      <alignment horizontal="left" vertical="center" wrapText="1" indent="1"/>
      <protection/>
    </xf>
    <xf numFmtId="0" fontId="1" fillId="0" borderId="12" xfId="160" applyFont="1" applyFill="1" applyBorder="1" applyAlignment="1">
      <alignment horizontal="center" vertical="center" wrapText="1"/>
      <protection/>
    </xf>
    <xf numFmtId="0" fontId="1" fillId="0" borderId="10" xfId="76" applyFont="1" applyFill="1" applyBorder="1" applyAlignment="1">
      <alignment horizontal="left" vertical="center" wrapText="1" indent="1"/>
      <protection/>
    </xf>
    <xf numFmtId="0" fontId="1" fillId="0" borderId="12" xfId="76" applyFont="1" applyFill="1" applyBorder="1" applyAlignment="1">
      <alignment horizontal="center" vertical="center"/>
      <protection/>
    </xf>
    <xf numFmtId="0" fontId="25" fillId="0" borderId="10" xfId="155" applyNumberFormat="1" applyFont="1" applyFill="1" applyBorder="1" applyAlignment="1" applyProtection="1">
      <alignment horizontal="center" vertical="center" wrapText="1"/>
      <protection/>
    </xf>
    <xf numFmtId="14" fontId="25" fillId="0" borderId="10" xfId="155" applyNumberFormat="1" applyFont="1" applyFill="1" applyBorder="1" applyAlignment="1" applyProtection="1">
      <alignment horizontal="center" vertical="center" wrapText="1"/>
      <protection/>
    </xf>
    <xf numFmtId="4" fontId="33" fillId="0" borderId="0" xfId="155" applyNumberFormat="1" applyFont="1" applyFill="1">
      <alignment/>
      <protection/>
    </xf>
    <xf numFmtId="14" fontId="53" fillId="0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right" vertical="center" wrapText="1" inden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51" fillId="0" borderId="10" xfId="85" applyFont="1" applyFill="1" applyBorder="1" applyAlignment="1">
      <alignment horizontal="center" vertical="center" wrapText="1"/>
      <protection/>
    </xf>
    <xf numFmtId="0" fontId="51" fillId="0" borderId="10" xfId="85" applyFont="1" applyFill="1" applyBorder="1" applyAlignment="1">
      <alignment horizontal="left" vertical="center" wrapText="1" indent="1"/>
      <protection/>
    </xf>
    <xf numFmtId="14" fontId="51" fillId="0" borderId="10" xfId="85" applyNumberFormat="1" applyFont="1" applyFill="1" applyBorder="1" applyAlignment="1">
      <alignment horizontal="center" vertical="center" wrapText="1"/>
      <protection/>
    </xf>
    <xf numFmtId="0" fontId="25" fillId="0" borderId="10" xfId="85" applyFont="1" applyFill="1" applyBorder="1" applyAlignment="1">
      <alignment horizontal="center" vertical="center" wrapText="1"/>
      <protection/>
    </xf>
    <xf numFmtId="0" fontId="25" fillId="0" borderId="19" xfId="0" applyFont="1" applyFill="1" applyBorder="1" applyAlignment="1">
      <alignment horizontal="center" vertical="center" wrapText="1"/>
    </xf>
    <xf numFmtId="0" fontId="53" fillId="0" borderId="10" xfId="79" applyFont="1" applyFill="1" applyBorder="1" applyAlignment="1">
      <alignment horizontal="center" vertical="center" wrapText="1"/>
      <protection/>
    </xf>
    <xf numFmtId="14" fontId="53" fillId="0" borderId="10" xfId="79" applyNumberFormat="1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left" vertical="center" wrapText="1" indent="1"/>
    </xf>
    <xf numFmtId="0" fontId="51" fillId="0" borderId="10" xfId="0" applyFont="1" applyFill="1" applyBorder="1" applyAlignment="1">
      <alignment horizontal="left" vertical="center" wrapText="1" indent="1"/>
    </xf>
    <xf numFmtId="49" fontId="25" fillId="0" borderId="10" xfId="160" applyNumberFormat="1" applyFont="1" applyFill="1" applyBorder="1" applyAlignment="1">
      <alignment horizontal="center" vertical="center" wrapText="1"/>
      <protection/>
    </xf>
    <xf numFmtId="14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 indent="1"/>
    </xf>
    <xf numFmtId="1" fontId="25" fillId="0" borderId="10" xfId="0" applyNumberFormat="1" applyFont="1" applyFill="1" applyBorder="1" applyAlignment="1">
      <alignment horizontal="left" vertical="center" wrapText="1" indent="1"/>
    </xf>
    <xf numFmtId="1" fontId="25" fillId="0" borderId="10" xfId="160" applyNumberFormat="1" applyFont="1" applyFill="1" applyBorder="1" applyAlignment="1">
      <alignment horizontal="center" vertical="center" wrapText="1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49" fontId="1" fillId="0" borderId="10" xfId="160" applyNumberFormat="1" applyFont="1" applyFill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 readingOrder="1"/>
    </xf>
    <xf numFmtId="0" fontId="1" fillId="0" borderId="17" xfId="0" applyFont="1" applyFill="1" applyBorder="1" applyAlignment="1">
      <alignment horizontal="left" vertical="center" wrapText="1" indent="1"/>
    </xf>
    <xf numFmtId="0" fontId="1" fillId="0" borderId="21" xfId="0" applyFont="1" applyFill="1" applyBorder="1" applyAlignment="1">
      <alignment horizontal="center" vertical="center" wrapText="1" readingOrder="1"/>
    </xf>
    <xf numFmtId="14" fontId="25" fillId="0" borderId="22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0" xfId="91" applyNumberFormat="1" applyFont="1" applyFill="1" applyBorder="1" applyAlignment="1" quotePrefix="1">
      <alignment horizontal="center" vertical="center" wrapText="1"/>
      <protection/>
    </xf>
    <xf numFmtId="0" fontId="1" fillId="0" borderId="21" xfId="0" applyFont="1" applyFill="1" applyBorder="1" applyAlignment="1">
      <alignment horizontal="center" vertical="center" wrapText="1"/>
    </xf>
    <xf numFmtId="0" fontId="25" fillId="0" borderId="10" xfId="115" applyFont="1" applyFill="1" applyBorder="1" applyAlignment="1">
      <alignment horizontal="left" vertical="center" wrapText="1" indent="1"/>
      <protection/>
    </xf>
    <xf numFmtId="0" fontId="0" fillId="0" borderId="0" xfId="0" applyNumberFormat="1" applyFill="1" applyAlignment="1">
      <alignment/>
    </xf>
    <xf numFmtId="0" fontId="52" fillId="0" borderId="10" xfId="85" applyFont="1" applyFill="1" applyBorder="1" applyAlignment="1">
      <alignment horizontal="center" vertical="center" wrapText="1"/>
      <protection/>
    </xf>
    <xf numFmtId="199" fontId="25" fillId="0" borderId="0" xfId="0" applyNumberFormat="1" applyFont="1" applyFill="1" applyAlignment="1">
      <alignment/>
    </xf>
    <xf numFmtId="199" fontId="26" fillId="0" borderId="10" xfId="0" applyNumberFormat="1" applyFont="1" applyFill="1" applyBorder="1" applyAlignment="1">
      <alignment horizontal="center" vertical="center" wrapText="1"/>
    </xf>
    <xf numFmtId="199" fontId="36" fillId="0" borderId="10" xfId="0" applyNumberFormat="1" applyFont="1" applyFill="1" applyBorder="1" applyAlignment="1">
      <alignment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left" vertical="center" wrapText="1"/>
    </xf>
    <xf numFmtId="49" fontId="25" fillId="0" borderId="13" xfId="0" applyNumberFormat="1" applyFont="1" applyFill="1" applyBorder="1" applyAlignment="1">
      <alignment horizontal="left" vertical="center" wrapText="1"/>
    </xf>
    <xf numFmtId="193" fontId="1" fillId="0" borderId="12" xfId="0" applyNumberFormat="1" applyFont="1" applyFill="1" applyBorder="1" applyAlignment="1">
      <alignment horizontal="center" vertical="center" wrapText="1"/>
    </xf>
    <xf numFmtId="193" fontId="25" fillId="0" borderId="12" xfId="33" applyNumberFormat="1" applyFont="1" applyFill="1" applyBorder="1" applyAlignment="1">
      <alignment horizontal="center" vertical="center" wrapText="1"/>
      <protection/>
    </xf>
    <xf numFmtId="49" fontId="53" fillId="0" borderId="10" xfId="48" applyNumberFormat="1" applyFont="1" applyFill="1" applyBorder="1" applyAlignment="1">
      <alignment horizontal="left" vertical="center" wrapText="1" readingOrder="1"/>
      <protection/>
    </xf>
    <xf numFmtId="0" fontId="38" fillId="0" borderId="10" xfId="102" applyNumberFormat="1" applyFont="1" applyFill="1" applyBorder="1" applyAlignment="1" applyProtection="1">
      <alignment horizontal="left" vertical="center" wrapText="1" readingOrder="1"/>
      <protection/>
    </xf>
    <xf numFmtId="0" fontId="51" fillId="0" borderId="17" xfId="0" applyFont="1" applyFill="1" applyBorder="1" applyAlignment="1">
      <alignment horizontal="left" vertical="center" wrapText="1" readingOrder="1"/>
    </xf>
    <xf numFmtId="0" fontId="51" fillId="0" borderId="10" xfId="0" applyFont="1" applyFill="1" applyBorder="1" applyAlignment="1">
      <alignment horizontal="left" vertical="center" wrapText="1" readingOrder="1"/>
    </xf>
    <xf numFmtId="0" fontId="1" fillId="0" borderId="10" xfId="0" applyFont="1" applyFill="1" applyBorder="1" applyAlignment="1">
      <alignment horizontal="left" vertical="center" wrapText="1" readingOrder="1"/>
    </xf>
    <xf numFmtId="0" fontId="53" fillId="0" borderId="10" xfId="48" applyFont="1" applyFill="1" applyBorder="1" applyAlignment="1">
      <alignment horizontal="left" vertical="center" wrapText="1" readingOrder="1"/>
      <protection/>
    </xf>
    <xf numFmtId="0" fontId="25" fillId="0" borderId="10" xfId="0" applyFont="1" applyFill="1" applyBorder="1" applyAlignment="1">
      <alignment horizontal="left" vertical="center" wrapText="1" readingOrder="1"/>
    </xf>
    <xf numFmtId="49" fontId="25" fillId="0" borderId="10" xfId="48" applyNumberFormat="1" applyFont="1" applyFill="1" applyBorder="1" applyAlignment="1">
      <alignment horizontal="left" vertical="center" wrapText="1" readingOrder="1"/>
      <protection/>
    </xf>
    <xf numFmtId="49" fontId="1" fillId="0" borderId="10" xfId="0" applyNumberFormat="1" applyFont="1" applyFill="1" applyBorder="1" applyAlignment="1">
      <alignment horizontal="left" vertical="center" wrapText="1" readingOrder="1"/>
    </xf>
    <xf numFmtId="0" fontId="53" fillId="0" borderId="23" xfId="50" applyFont="1" applyFill="1" applyBorder="1" applyAlignment="1">
      <alignment horizontal="left" vertical="center" wrapText="1" readingOrder="1"/>
      <protection/>
    </xf>
    <xf numFmtId="0" fontId="53" fillId="0" borderId="10" xfId="49" applyFont="1" applyFill="1" applyBorder="1" applyAlignment="1">
      <alignment horizontal="left" vertical="center" wrapText="1" readingOrder="1"/>
      <protection/>
    </xf>
    <xf numFmtId="0" fontId="25" fillId="0" borderId="10" xfId="49" applyFont="1" applyFill="1" applyBorder="1" applyAlignment="1">
      <alignment horizontal="left" vertical="center" wrapText="1" readingOrder="1"/>
      <protection/>
    </xf>
    <xf numFmtId="49" fontId="25" fillId="0" borderId="10" xfId="0" applyNumberFormat="1" applyFont="1" applyFill="1" applyBorder="1" applyAlignment="1">
      <alignment horizontal="left" vertical="center" wrapText="1" readingOrder="1"/>
    </xf>
    <xf numFmtId="0" fontId="1" fillId="0" borderId="12" xfId="33" applyFont="1" applyFill="1" applyBorder="1" applyAlignment="1">
      <alignment horizontal="left" vertical="center" wrapText="1"/>
      <protection/>
    </xf>
    <xf numFmtId="0" fontId="25" fillId="0" borderId="12" xfId="33" applyFont="1" applyFill="1" applyBorder="1" applyAlignment="1">
      <alignment horizontal="left" vertical="center" wrapText="1"/>
      <protection/>
    </xf>
    <xf numFmtId="49" fontId="1" fillId="0" borderId="10" xfId="0" applyNumberFormat="1" applyFont="1" applyFill="1" applyBorder="1" applyAlignment="1">
      <alignment horizontal="left" vertical="center" wrapText="1"/>
    </xf>
    <xf numFmtId="0" fontId="53" fillId="0" borderId="14" xfId="39" applyFont="1" applyFill="1" applyBorder="1" applyAlignment="1" quotePrefix="1">
      <alignment horizontal="left" vertical="center" wrapText="1"/>
      <protection/>
    </xf>
    <xf numFmtId="0" fontId="53" fillId="0" borderId="15" xfId="39" applyFont="1" applyFill="1" applyBorder="1" applyAlignment="1" quotePrefix="1">
      <alignment horizontal="left" vertical="center" wrapText="1"/>
      <protection/>
    </xf>
    <xf numFmtId="0" fontId="51" fillId="0" borderId="17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3" fillId="0" borderId="10" xfId="35" applyFont="1" applyFill="1" applyBorder="1" applyAlignment="1">
      <alignment horizontal="left" vertical="center" wrapText="1"/>
      <protection/>
    </xf>
    <xf numFmtId="0" fontId="25" fillId="0" borderId="10" xfId="35" applyFont="1" applyFill="1" applyBorder="1" applyAlignment="1">
      <alignment horizontal="left" vertical="center" wrapText="1"/>
      <protection/>
    </xf>
    <xf numFmtId="49" fontId="25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horizontal="left" vertical="center" wrapText="1" readingOrder="1"/>
      <protection locked="0"/>
    </xf>
    <xf numFmtId="0" fontId="30" fillId="0" borderId="0" xfId="155" applyFill="1" applyAlignment="1">
      <alignment vertical="center"/>
      <protection/>
    </xf>
    <xf numFmtId="201" fontId="1" fillId="0" borderId="24" xfId="0" applyNumberFormat="1" applyFont="1" applyFill="1" applyBorder="1" applyAlignment="1" applyProtection="1">
      <alignment horizontal="center" vertical="center" wrapText="1" readingOrder="1"/>
      <protection locked="0"/>
    </xf>
    <xf numFmtId="200" fontId="1" fillId="0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0" borderId="10" xfId="223" applyNumberFormat="1" applyFont="1" applyFill="1" applyBorder="1" applyAlignment="1" applyProtection="1">
      <alignment horizontal="left" vertical="center" wrapText="1"/>
      <protection/>
    </xf>
    <xf numFmtId="193" fontId="25" fillId="0" borderId="10" xfId="0" applyNumberFormat="1" applyFont="1" applyFill="1" applyBorder="1" applyAlignment="1">
      <alignment horizontal="center" vertical="center" wrapText="1"/>
    </xf>
    <xf numFmtId="199" fontId="51" fillId="0" borderId="10" xfId="85" applyNumberFormat="1" applyFont="1" applyFill="1" applyBorder="1" applyAlignment="1">
      <alignment horizontal="center" vertical="center" wrapText="1"/>
      <protection/>
    </xf>
    <xf numFmtId="193" fontId="51" fillId="0" borderId="10" xfId="85" applyNumberFormat="1" applyFont="1" applyFill="1" applyBorder="1" applyAlignment="1">
      <alignment horizontal="center" vertical="center" wrapText="1"/>
      <protection/>
    </xf>
    <xf numFmtId="193" fontId="51" fillId="0" borderId="10" xfId="0" applyNumberFormat="1" applyFont="1" applyFill="1" applyBorder="1" applyAlignment="1">
      <alignment horizontal="center" vertical="center" wrapText="1"/>
    </xf>
    <xf numFmtId="193" fontId="25" fillId="0" borderId="10" xfId="0" applyNumberFormat="1" applyFont="1" applyFill="1" applyBorder="1" applyAlignment="1">
      <alignment horizontal="center" vertical="center"/>
    </xf>
    <xf numFmtId="193" fontId="1" fillId="0" borderId="10" xfId="0" applyNumberFormat="1" applyFont="1" applyFill="1" applyBorder="1" applyAlignment="1">
      <alignment horizontal="center" vertical="center" wrapText="1"/>
    </xf>
    <xf numFmtId="193" fontId="25" fillId="0" borderId="10" xfId="91" applyNumberFormat="1" applyFont="1" applyFill="1" applyBorder="1" applyAlignment="1">
      <alignment horizontal="center" vertical="center" wrapText="1"/>
      <protection/>
    </xf>
    <xf numFmtId="193" fontId="25" fillId="0" borderId="10" xfId="91" applyNumberFormat="1" applyFont="1" applyFill="1" applyBorder="1" applyAlignment="1">
      <alignment horizontal="center" vertical="center"/>
      <protection/>
    </xf>
    <xf numFmtId="193" fontId="51" fillId="0" borderId="25" xfId="0" applyNumberFormat="1" applyFont="1" applyFill="1" applyBorder="1" applyAlignment="1">
      <alignment horizontal="center" vertical="center" wrapText="1"/>
    </xf>
    <xf numFmtId="193" fontId="51" fillId="0" borderId="26" xfId="0" applyNumberFormat="1" applyFont="1" applyFill="1" applyBorder="1" applyAlignment="1">
      <alignment horizontal="center" vertical="center" wrapText="1"/>
    </xf>
    <xf numFmtId="193" fontId="25" fillId="0" borderId="21" xfId="0" applyNumberFormat="1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 indent="1"/>
    </xf>
    <xf numFmtId="0" fontId="52" fillId="0" borderId="10" xfId="85" applyFont="1" applyFill="1" applyBorder="1" applyAlignment="1">
      <alignment horizontal="center" vertical="center" wrapText="1"/>
      <protection/>
    </xf>
    <xf numFmtId="0" fontId="26" fillId="0" borderId="10" xfId="85" applyFont="1" applyFill="1" applyBorder="1" applyAlignment="1">
      <alignment horizontal="center" wrapText="1"/>
      <protection/>
    </xf>
    <xf numFmtId="0" fontId="47" fillId="0" borderId="0" xfId="41" applyFill="1" applyAlignment="1" quotePrefix="1">
      <alignment horizontal="center" vertical="center" wrapText="1"/>
      <protection/>
    </xf>
    <xf numFmtId="0" fontId="47" fillId="0" borderId="0" xfId="37" applyFont="1" applyFill="1" applyBorder="1" applyAlignment="1" quotePrefix="1">
      <alignment horizontal="center" vertical="center" wrapText="1"/>
      <protection/>
    </xf>
    <xf numFmtId="0" fontId="52" fillId="0" borderId="10" xfId="85" applyFont="1" applyFill="1" applyBorder="1" applyAlignment="1">
      <alignment horizontal="center" vertical="center" wrapText="1"/>
      <protection/>
    </xf>
    <xf numFmtId="0" fontId="52" fillId="0" borderId="17" xfId="85" applyFont="1" applyFill="1" applyBorder="1" applyAlignment="1">
      <alignment horizontal="center" vertical="center" wrapText="1"/>
      <protection/>
    </xf>
    <xf numFmtId="0" fontId="52" fillId="0" borderId="22" xfId="85" applyFont="1" applyFill="1" applyBorder="1" applyAlignment="1">
      <alignment horizontal="center" vertical="center" wrapText="1"/>
      <protection/>
    </xf>
    <xf numFmtId="0" fontId="52" fillId="0" borderId="21" xfId="85" applyFont="1" applyFill="1" applyBorder="1" applyAlignment="1">
      <alignment horizontal="center" vertical="center"/>
      <protection/>
    </xf>
    <xf numFmtId="0" fontId="52" fillId="0" borderId="11" xfId="85" applyFont="1" applyFill="1" applyBorder="1" applyAlignment="1">
      <alignment horizontal="center" vertical="center"/>
      <protection/>
    </xf>
    <xf numFmtId="0" fontId="26" fillId="0" borderId="10" xfId="39" applyFont="1" applyFill="1" applyBorder="1" applyAlignment="1" quotePrefix="1">
      <alignment horizontal="center" vertical="center" wrapText="1"/>
      <protection/>
    </xf>
    <xf numFmtId="196" fontId="52" fillId="0" borderId="21" xfId="85" applyNumberFormat="1" applyFont="1" applyFill="1" applyBorder="1" applyAlignment="1">
      <alignment horizontal="center" vertical="center" wrapText="1"/>
      <protection/>
    </xf>
    <xf numFmtId="196" fontId="52" fillId="0" borderId="11" xfId="85" applyNumberFormat="1" applyFont="1" applyFill="1" applyBorder="1" applyAlignment="1">
      <alignment horizontal="center" vertical="center" wrapText="1"/>
      <protection/>
    </xf>
    <xf numFmtId="0" fontId="26" fillId="0" borderId="21" xfId="39" applyFont="1" applyFill="1" applyBorder="1" applyAlignment="1" quotePrefix="1">
      <alignment horizontal="center" vertical="center" wrapText="1"/>
      <protection/>
    </xf>
    <xf numFmtId="0" fontId="26" fillId="0" borderId="29" xfId="39" applyFont="1" applyFill="1" applyBorder="1" applyAlignment="1" quotePrefix="1">
      <alignment horizontal="center" vertical="center" wrapText="1"/>
      <protection/>
    </xf>
    <xf numFmtId="0" fontId="26" fillId="0" borderId="11" xfId="39" applyFont="1" applyFill="1" applyBorder="1" applyAlignment="1" quotePrefix="1">
      <alignment horizontal="center" vertical="center" wrapText="1"/>
      <protection/>
    </xf>
    <xf numFmtId="0" fontId="26" fillId="0" borderId="10" xfId="155" applyNumberFormat="1" applyFont="1" applyFill="1" applyBorder="1" applyAlignment="1" applyProtection="1">
      <alignment horizontal="center" vertical="center" wrapText="1"/>
      <protection/>
    </xf>
    <xf numFmtId="0" fontId="31" fillId="0" borderId="30" xfId="155" applyFont="1" applyFill="1" applyBorder="1" applyAlignment="1" applyProtection="1">
      <alignment horizontal="center" vertical="top" wrapText="1" readingOrder="1"/>
      <protection locked="0"/>
    </xf>
    <xf numFmtId="0" fontId="30" fillId="0" borderId="31" xfId="155" applyFill="1" applyBorder="1" applyAlignment="1" applyProtection="1">
      <alignment vertical="top" wrapText="1"/>
      <protection locked="0"/>
    </xf>
    <xf numFmtId="0" fontId="55" fillId="0" borderId="18" xfId="155" applyFont="1" applyFill="1" applyBorder="1" applyAlignment="1" applyProtection="1">
      <alignment horizontal="center" vertical="top" wrapText="1" readingOrder="1"/>
      <protection locked="0"/>
    </xf>
    <xf numFmtId="0" fontId="56" fillId="0" borderId="0" xfId="155" applyFont="1" applyFill="1">
      <alignment/>
      <protection/>
    </xf>
    <xf numFmtId="0" fontId="56" fillId="0" borderId="0" xfId="155" applyFont="1" applyFill="1" applyBorder="1" applyAlignment="1" applyProtection="1">
      <alignment vertical="top" wrapText="1"/>
      <protection locked="0"/>
    </xf>
    <xf numFmtId="0" fontId="32" fillId="0" borderId="18" xfId="155" applyFont="1" applyFill="1" applyBorder="1" applyAlignment="1" applyProtection="1">
      <alignment horizontal="center" vertical="top" wrapText="1" readingOrder="1"/>
      <protection locked="0"/>
    </xf>
    <xf numFmtId="0" fontId="30" fillId="0" borderId="0" xfId="155" applyFill="1">
      <alignment/>
      <protection/>
    </xf>
    <xf numFmtId="0" fontId="30" fillId="0" borderId="0" xfId="155" applyFill="1" applyBorder="1" applyAlignment="1" applyProtection="1">
      <alignment vertical="top" wrapText="1"/>
      <protection locked="0"/>
    </xf>
    <xf numFmtId="0" fontId="24" fillId="0" borderId="0" xfId="155" applyFont="1" applyFill="1" applyAlignment="1" applyProtection="1">
      <alignment horizontal="left" vertical="top" wrapText="1" readingOrder="1"/>
      <protection locked="0"/>
    </xf>
    <xf numFmtId="0" fontId="25" fillId="0" borderId="0" xfId="155" applyFont="1" applyFill="1">
      <alignment/>
      <protection/>
    </xf>
    <xf numFmtId="0" fontId="25" fillId="0" borderId="32" xfId="155" applyFont="1" applyFill="1" applyBorder="1" applyAlignment="1" applyProtection="1">
      <alignment vertical="top" wrapText="1"/>
      <protection locked="0"/>
    </xf>
    <xf numFmtId="0" fontId="24" fillId="0" borderId="0" xfId="155" applyFont="1" applyFill="1" applyBorder="1" applyAlignment="1" applyProtection="1">
      <alignment horizontal="center" wrapText="1" readingOrder="1"/>
      <protection locked="0"/>
    </xf>
    <xf numFmtId="0" fontId="24" fillId="0" borderId="0" xfId="155" applyFont="1" applyFill="1" applyBorder="1" applyAlignment="1" applyProtection="1">
      <alignment horizontal="center" vertical="top" wrapText="1" readingOrder="1"/>
      <protection locked="0"/>
    </xf>
    <xf numFmtId="0" fontId="1" fillId="0" borderId="0" xfId="155" applyFont="1" applyFill="1" applyBorder="1" applyAlignment="1">
      <alignment horizontal="center"/>
      <protection/>
    </xf>
    <xf numFmtId="0" fontId="52" fillId="0" borderId="10" xfId="155" applyFont="1" applyFill="1" applyBorder="1" applyAlignment="1">
      <alignment horizontal="center" vertical="center" wrapText="1"/>
      <protection/>
    </xf>
    <xf numFmtId="0" fontId="52" fillId="0" borderId="10" xfId="155" applyFont="1" applyFill="1" applyBorder="1" applyAlignment="1">
      <alignment horizontal="center" vertical="center"/>
      <protection/>
    </xf>
    <xf numFmtId="4" fontId="52" fillId="0" borderId="10" xfId="155" applyNumberFormat="1" applyFont="1" applyFill="1" applyBorder="1" applyAlignment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wrapText="1" readingOrder="1"/>
      <protection locked="0"/>
    </xf>
    <xf numFmtId="0" fontId="34" fillId="0" borderId="0" xfId="0" applyFont="1" applyFill="1" applyBorder="1" applyAlignment="1" applyProtection="1">
      <alignment horizontal="center" vertical="top" wrapText="1" readingOrder="1"/>
      <protection locked="0"/>
    </xf>
    <xf numFmtId="0" fontId="25" fillId="0" borderId="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 wrapText="1" readingOrder="1"/>
      <protection locked="0"/>
    </xf>
    <xf numFmtId="0" fontId="23" fillId="0" borderId="0" xfId="0" applyFont="1" applyFill="1" applyBorder="1" applyAlignment="1" applyProtection="1">
      <alignment horizontal="center" vertical="top" wrapText="1" readingOrder="1"/>
      <protection locked="0"/>
    </xf>
    <xf numFmtId="0" fontId="1" fillId="0" borderId="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</cellXfs>
  <cellStyles count="2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S0" xfId="35"/>
    <cellStyle name="S0 2" xfId="36"/>
    <cellStyle name="S0 3" xfId="37"/>
    <cellStyle name="S1" xfId="38"/>
    <cellStyle name="S1 2" xfId="39"/>
    <cellStyle name="S11" xfId="40"/>
    <cellStyle name="S2" xfId="41"/>
    <cellStyle name="S3" xfId="42"/>
    <cellStyle name="S3 2" xfId="43"/>
    <cellStyle name="S3 3" xfId="44"/>
    <cellStyle name="S4" xfId="45"/>
    <cellStyle name="S4 2" xfId="46"/>
    <cellStyle name="S4 3" xfId="47"/>
    <cellStyle name="S5" xfId="48"/>
    <cellStyle name="S6" xfId="49"/>
    <cellStyle name="S7" xfId="50"/>
    <cellStyle name="S7 2" xfId="51"/>
    <cellStyle name="S8" xfId="52"/>
    <cellStyle name="S9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Hyperlink" xfId="63"/>
    <cellStyle name="Гиперссылка 2 2" xfId="64"/>
    <cellStyle name="Currency" xfId="65"/>
    <cellStyle name="Currency [0]" xfId="66"/>
    <cellStyle name="Денежный 3 2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10" xfId="76"/>
    <cellStyle name="Обычный 10 2" xfId="77"/>
    <cellStyle name="Обычный 10 3" xfId="78"/>
    <cellStyle name="Обычный 11" xfId="79"/>
    <cellStyle name="Обычный 11 2" xfId="80"/>
    <cellStyle name="Обычный 12" xfId="81"/>
    <cellStyle name="Обычный 12 2" xfId="82"/>
    <cellStyle name="Обычный 12 3" xfId="83"/>
    <cellStyle name="Обычный 13" xfId="84"/>
    <cellStyle name="Обычный 13 10" xfId="85"/>
    <cellStyle name="Обычный 13 2" xfId="86"/>
    <cellStyle name="Обычный 13 3" xfId="87"/>
    <cellStyle name="Обычный 13 71" xfId="88"/>
    <cellStyle name="Обычный 14" xfId="89"/>
    <cellStyle name="Обычный 14 10" xfId="90"/>
    <cellStyle name="Обычный 14 2" xfId="91"/>
    <cellStyle name="Обычный 14 3" xfId="92"/>
    <cellStyle name="Обычный 14 4" xfId="93"/>
    <cellStyle name="Обычный 15" xfId="94"/>
    <cellStyle name="Обычный 15 2" xfId="95"/>
    <cellStyle name="Обычный 16" xfId="96"/>
    <cellStyle name="Обычный 16 2 2" xfId="97"/>
    <cellStyle name="Обычный 16 5" xfId="98"/>
    <cellStyle name="Обычный 17" xfId="99"/>
    <cellStyle name="Обычный 18" xfId="100"/>
    <cellStyle name="Обычный 19" xfId="101"/>
    <cellStyle name="Обычный 2" xfId="102"/>
    <cellStyle name="Обычный 2 10" xfId="103"/>
    <cellStyle name="Обычный 2 11" xfId="104"/>
    <cellStyle name="Обычный 2 12" xfId="105"/>
    <cellStyle name="Обычный 2 13" xfId="106"/>
    <cellStyle name="Обычный 2 14" xfId="107"/>
    <cellStyle name="Обычный 2 15" xfId="108"/>
    <cellStyle name="Обычный 2 15 2" xfId="109"/>
    <cellStyle name="Обычный 2 16" xfId="110"/>
    <cellStyle name="Обычный 2 17" xfId="111"/>
    <cellStyle name="Обычный 2 18" xfId="112"/>
    <cellStyle name="Обычный 2 19" xfId="113"/>
    <cellStyle name="Обычный 2 2" xfId="114"/>
    <cellStyle name="Обычный 2 2 2" xfId="115"/>
    <cellStyle name="Обычный 2 20" xfId="116"/>
    <cellStyle name="Обычный 2 21" xfId="117"/>
    <cellStyle name="Обычный 2 22" xfId="118"/>
    <cellStyle name="Обычный 2 23" xfId="119"/>
    <cellStyle name="Обычный 2 24" xfId="120"/>
    <cellStyle name="Обычный 2 25" xfId="121"/>
    <cellStyle name="Обычный 2 26" xfId="122"/>
    <cellStyle name="Обычный 2 27" xfId="123"/>
    <cellStyle name="Обычный 2 28" xfId="124"/>
    <cellStyle name="Обычный 2 29" xfId="125"/>
    <cellStyle name="Обычный 2 3" xfId="126"/>
    <cellStyle name="Обычный 2 30" xfId="127"/>
    <cellStyle name="Обычный 2 31" xfId="128"/>
    <cellStyle name="Обычный 2 32" xfId="129"/>
    <cellStyle name="Обычный 2 34" xfId="130"/>
    <cellStyle name="Обычный 2 35" xfId="131"/>
    <cellStyle name="Обычный 2 36" xfId="132"/>
    <cellStyle name="Обычный 2 37" xfId="133"/>
    <cellStyle name="Обычный 2 38" xfId="134"/>
    <cellStyle name="Обычный 2 39" xfId="135"/>
    <cellStyle name="Обычный 2 4" xfId="136"/>
    <cellStyle name="Обычный 2 40" xfId="137"/>
    <cellStyle name="Обычный 2 41" xfId="138"/>
    <cellStyle name="Обычный 2 42" xfId="139"/>
    <cellStyle name="Обычный 2 43" xfId="140"/>
    <cellStyle name="Обычный 2 44" xfId="141"/>
    <cellStyle name="Обычный 2 45" xfId="142"/>
    <cellStyle name="Обычный 2 46" xfId="143"/>
    <cellStyle name="Обычный 2 47" xfId="144"/>
    <cellStyle name="Обычный 2 48" xfId="145"/>
    <cellStyle name="Обычный 2 5" xfId="146"/>
    <cellStyle name="Обычный 2 6" xfId="147"/>
    <cellStyle name="Обычный 2 7" xfId="148"/>
    <cellStyle name="Обычный 2 8" xfId="149"/>
    <cellStyle name="Обычный 2 9" xfId="150"/>
    <cellStyle name="Обычный 20" xfId="151"/>
    <cellStyle name="Обычный 20 2" xfId="152"/>
    <cellStyle name="Обычный 21" xfId="153"/>
    <cellStyle name="Обычный 21 2" xfId="154"/>
    <cellStyle name="Обычный 22" xfId="155"/>
    <cellStyle name="Обычный 26" xfId="156"/>
    <cellStyle name="Обычный 29" xfId="157"/>
    <cellStyle name="Обычный 29 2" xfId="158"/>
    <cellStyle name="Обычный 29 3" xfId="159"/>
    <cellStyle name="Обычный 3" xfId="160"/>
    <cellStyle name="Обычный 3 16" xfId="161"/>
    <cellStyle name="Обычный 3 19" xfId="162"/>
    <cellStyle name="Обычный 3 2" xfId="163"/>
    <cellStyle name="Обычный 3 2 2" xfId="164"/>
    <cellStyle name="Обычный 3 3" xfId="165"/>
    <cellStyle name="Обычный 3 4" xfId="166"/>
    <cellStyle name="Обычный 3 6" xfId="167"/>
    <cellStyle name="Обычный 30" xfId="168"/>
    <cellStyle name="Обычный 30 2" xfId="169"/>
    <cellStyle name="Обычный 30 3" xfId="170"/>
    <cellStyle name="Обычный 31" xfId="171"/>
    <cellStyle name="Обычный 31 2" xfId="172"/>
    <cellStyle name="Обычный 31 3" xfId="173"/>
    <cellStyle name="Обычный 32" xfId="174"/>
    <cellStyle name="Обычный 34" xfId="175"/>
    <cellStyle name="Обычный 34 2" xfId="176"/>
    <cellStyle name="Обычный 35" xfId="177"/>
    <cellStyle name="Обычный 35 2" xfId="178"/>
    <cellStyle name="Обычный 36" xfId="179"/>
    <cellStyle name="Обычный 36 2" xfId="180"/>
    <cellStyle name="Обычный 36 3" xfId="181"/>
    <cellStyle name="Обычный 37" xfId="182"/>
    <cellStyle name="Обычный 37 2" xfId="183"/>
    <cellStyle name="Обычный 38" xfId="184"/>
    <cellStyle name="Обычный 38 2" xfId="185"/>
    <cellStyle name="Обычный 38 3" xfId="186"/>
    <cellStyle name="Обычный 39" xfId="187"/>
    <cellStyle name="Обычный 39 2" xfId="188"/>
    <cellStyle name="Обычный 39 3" xfId="189"/>
    <cellStyle name="Обычный 4" xfId="190"/>
    <cellStyle name="Обычный 4 2" xfId="191"/>
    <cellStyle name="Обычный 40" xfId="192"/>
    <cellStyle name="Обычный 40 2" xfId="193"/>
    <cellStyle name="Обычный 40 3" xfId="194"/>
    <cellStyle name="Обычный 41" xfId="195"/>
    <cellStyle name="Обычный 41 2" xfId="196"/>
    <cellStyle name="Обычный 41 3" xfId="197"/>
    <cellStyle name="Обычный 42" xfId="198"/>
    <cellStyle name="Обычный 42 2" xfId="199"/>
    <cellStyle name="Обычный 42 3" xfId="200"/>
    <cellStyle name="Обычный 43" xfId="201"/>
    <cellStyle name="Обычный 46" xfId="202"/>
    <cellStyle name="Обычный 47" xfId="203"/>
    <cellStyle name="Обычный 5" xfId="204"/>
    <cellStyle name="Обычный 5 10" xfId="205"/>
    <cellStyle name="Обычный 5 2" xfId="206"/>
    <cellStyle name="Обычный 6" xfId="207"/>
    <cellStyle name="Обычный 6 2" xfId="208"/>
    <cellStyle name="Обычный 6 3" xfId="209"/>
    <cellStyle name="Обычный 60" xfId="210"/>
    <cellStyle name="Обычный 7" xfId="211"/>
    <cellStyle name="Обычный 7 2" xfId="212"/>
    <cellStyle name="Обычный 7 3" xfId="213"/>
    <cellStyle name="Обычный 7 43" xfId="214"/>
    <cellStyle name="Обычный 73" xfId="215"/>
    <cellStyle name="Обычный 73 2" xfId="216"/>
    <cellStyle name="Обычный 74" xfId="217"/>
    <cellStyle name="Обычный 8" xfId="218"/>
    <cellStyle name="Обычный 8 2" xfId="219"/>
    <cellStyle name="Обычный 9" xfId="220"/>
    <cellStyle name="Обычный 9 2" xfId="221"/>
    <cellStyle name="Обычный 9 3" xfId="222"/>
    <cellStyle name="Обычный_ЕГП" xfId="223"/>
    <cellStyle name="Followed Hyperlink" xfId="224"/>
    <cellStyle name="Плохой" xfId="225"/>
    <cellStyle name="Пояснение" xfId="226"/>
    <cellStyle name="Примечание" xfId="227"/>
    <cellStyle name="Percent" xfId="228"/>
    <cellStyle name="Связанная ячейка" xfId="229"/>
    <cellStyle name="Текст предупреждения" xfId="230"/>
    <cellStyle name="Comma" xfId="231"/>
    <cellStyle name="Comma [0]" xfId="232"/>
    <cellStyle name="Финансовый 2" xfId="233"/>
    <cellStyle name="Финансовый 2 2" xfId="234"/>
    <cellStyle name="Хороший" xfId="2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view="pageLayout" zoomScale="75" zoomScaleNormal="70" zoomScaleSheetLayoutView="90" zoomScalePageLayoutView="75" workbookViewId="0" topLeftCell="F1">
      <selection activeCell="A4" sqref="A4:M4"/>
    </sheetView>
  </sheetViews>
  <sheetFormatPr defaultColWidth="9.140625" defaultRowHeight="15"/>
  <cols>
    <col min="1" max="1" width="5.8515625" style="39" customWidth="1"/>
    <col min="2" max="2" width="43.28125" style="39" customWidth="1"/>
    <col min="3" max="3" width="20.7109375" style="60" customWidth="1"/>
    <col min="4" max="4" width="20.7109375" style="61" customWidth="1"/>
    <col min="5" max="5" width="27.140625" style="39" customWidth="1"/>
    <col min="6" max="6" width="18.00390625" style="39" customWidth="1"/>
    <col min="7" max="7" width="14.8515625" style="62" customWidth="1"/>
    <col min="8" max="8" width="19.140625" style="63" bestFit="1" customWidth="1"/>
    <col min="9" max="9" width="29.00390625" style="39" customWidth="1"/>
    <col min="10" max="10" width="31.421875" style="39" customWidth="1"/>
    <col min="11" max="11" width="25.7109375" style="39" customWidth="1"/>
    <col min="12" max="13" width="20.7109375" style="39" customWidth="1"/>
    <col min="14" max="16384" width="9.140625" style="39" customWidth="1"/>
  </cols>
  <sheetData>
    <row r="1" spans="2:11" s="1" customFormat="1" ht="15">
      <c r="B1" s="2"/>
      <c r="C1" s="3"/>
      <c r="D1" s="3"/>
      <c r="E1" s="3"/>
      <c r="F1" s="4"/>
      <c r="G1" s="5"/>
      <c r="H1" s="3"/>
      <c r="I1" s="3"/>
      <c r="J1" s="3"/>
      <c r="K1" s="2" t="s">
        <v>53</v>
      </c>
    </row>
    <row r="2" spans="2:11" s="1" customFormat="1" ht="15">
      <c r="B2" s="2"/>
      <c r="C2" s="3"/>
      <c r="D2" s="3"/>
      <c r="E2" s="3"/>
      <c r="F2" s="4"/>
      <c r="G2" s="5"/>
      <c r="H2" s="3"/>
      <c r="I2" s="3"/>
      <c r="J2" s="3"/>
      <c r="K2" s="2" t="s">
        <v>54</v>
      </c>
    </row>
    <row r="3" spans="2:11" s="1" customFormat="1" ht="42.75" customHeight="1">
      <c r="B3" s="2"/>
      <c r="C3" s="3"/>
      <c r="D3" s="3"/>
      <c r="E3" s="3"/>
      <c r="F3" s="4"/>
      <c r="G3" s="5"/>
      <c r="H3" s="3"/>
      <c r="I3" s="3"/>
      <c r="J3" s="3"/>
      <c r="K3" s="2" t="s">
        <v>253</v>
      </c>
    </row>
    <row r="4" spans="1:13" ht="63" customHeight="1">
      <c r="A4" s="215" t="s">
        <v>246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</row>
    <row r="5" spans="1:13" ht="17.25" customHeight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</row>
    <row r="6" spans="1:13" ht="99.75" customHeight="1">
      <c r="A6" s="217" t="s">
        <v>1</v>
      </c>
      <c r="B6" s="218" t="s">
        <v>14</v>
      </c>
      <c r="C6" s="218" t="s">
        <v>46</v>
      </c>
      <c r="D6" s="218" t="s">
        <v>47</v>
      </c>
      <c r="E6" s="218" t="s">
        <v>5</v>
      </c>
      <c r="F6" s="220" t="s">
        <v>34</v>
      </c>
      <c r="G6" s="221"/>
      <c r="H6" s="218" t="s">
        <v>4</v>
      </c>
      <c r="I6" s="218" t="s">
        <v>48</v>
      </c>
      <c r="J6" s="218" t="s">
        <v>7</v>
      </c>
      <c r="K6" s="222" t="s">
        <v>49</v>
      </c>
      <c r="L6" s="223" t="s">
        <v>8</v>
      </c>
      <c r="M6" s="224"/>
    </row>
    <row r="7" spans="1:13" ht="49.5" customHeight="1">
      <c r="A7" s="217"/>
      <c r="B7" s="219"/>
      <c r="C7" s="219"/>
      <c r="D7" s="219"/>
      <c r="E7" s="219"/>
      <c r="F7" s="35" t="s">
        <v>9</v>
      </c>
      <c r="G7" s="35" t="s">
        <v>10</v>
      </c>
      <c r="H7" s="219"/>
      <c r="I7" s="219"/>
      <c r="J7" s="219"/>
      <c r="K7" s="222"/>
      <c r="L7" s="11" t="s">
        <v>11</v>
      </c>
      <c r="M7" s="11" t="s">
        <v>12</v>
      </c>
    </row>
    <row r="8" spans="1:13" ht="15.75" customHeight="1">
      <c r="A8" s="225" t="s">
        <v>20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7"/>
    </row>
    <row r="9" spans="1:13" s="12" customFormat="1" ht="62.25">
      <c r="A9" s="40">
        <v>1</v>
      </c>
      <c r="B9" s="160" t="s">
        <v>25</v>
      </c>
      <c r="C9" s="42" t="s">
        <v>26</v>
      </c>
      <c r="D9" s="42" t="s">
        <v>29</v>
      </c>
      <c r="E9" s="41" t="s">
        <v>55</v>
      </c>
      <c r="F9" s="43" t="s">
        <v>56</v>
      </c>
      <c r="G9" s="44" t="s">
        <v>57</v>
      </c>
      <c r="H9" s="128">
        <v>211200</v>
      </c>
      <c r="I9" s="179" t="s">
        <v>58</v>
      </c>
      <c r="J9" s="160" t="s">
        <v>59</v>
      </c>
      <c r="K9" s="41" t="s">
        <v>15</v>
      </c>
      <c r="L9" s="164">
        <v>888.3</v>
      </c>
      <c r="M9" s="164">
        <v>889.9</v>
      </c>
    </row>
    <row r="10" spans="1:13" s="12" customFormat="1" ht="62.25">
      <c r="A10" s="40">
        <v>2</v>
      </c>
      <c r="B10" s="160" t="s">
        <v>25</v>
      </c>
      <c r="C10" s="42" t="s">
        <v>26</v>
      </c>
      <c r="D10" s="42" t="s">
        <v>29</v>
      </c>
      <c r="E10" s="41" t="s">
        <v>55</v>
      </c>
      <c r="F10" s="43" t="s">
        <v>56</v>
      </c>
      <c r="G10" s="44" t="s">
        <v>57</v>
      </c>
      <c r="H10" s="128">
        <v>211200</v>
      </c>
      <c r="I10" s="179" t="s">
        <v>58</v>
      </c>
      <c r="J10" s="160" t="s">
        <v>59</v>
      </c>
      <c r="K10" s="41" t="s">
        <v>15</v>
      </c>
      <c r="L10" s="164">
        <v>933.3</v>
      </c>
      <c r="M10" s="164">
        <v>934.9</v>
      </c>
    </row>
    <row r="11" spans="1:13" s="46" customFormat="1" ht="62.25">
      <c r="A11" s="40">
        <v>3</v>
      </c>
      <c r="B11" s="160" t="s">
        <v>25</v>
      </c>
      <c r="C11" s="42" t="s">
        <v>26</v>
      </c>
      <c r="D11" s="42" t="s">
        <v>29</v>
      </c>
      <c r="E11" s="45" t="s">
        <v>60</v>
      </c>
      <c r="F11" s="43" t="s">
        <v>61</v>
      </c>
      <c r="G11" s="44" t="s">
        <v>57</v>
      </c>
      <c r="H11" s="128">
        <v>23760</v>
      </c>
      <c r="I11" s="179" t="s">
        <v>58</v>
      </c>
      <c r="J11" s="160" t="s">
        <v>62</v>
      </c>
      <c r="K11" s="41" t="s">
        <v>15</v>
      </c>
      <c r="L11" s="164">
        <v>888.3</v>
      </c>
      <c r="M11" s="164">
        <v>890.1</v>
      </c>
    </row>
    <row r="12" spans="1:13" s="12" customFormat="1" ht="62.25">
      <c r="A12" s="40">
        <v>4</v>
      </c>
      <c r="B12" s="160" t="s">
        <v>25</v>
      </c>
      <c r="C12" s="42" t="s">
        <v>26</v>
      </c>
      <c r="D12" s="42" t="s">
        <v>29</v>
      </c>
      <c r="E12" s="45" t="s">
        <v>60</v>
      </c>
      <c r="F12" s="43" t="s">
        <v>61</v>
      </c>
      <c r="G12" s="44" t="s">
        <v>57</v>
      </c>
      <c r="H12" s="128">
        <v>23760</v>
      </c>
      <c r="I12" s="179" t="s">
        <v>58</v>
      </c>
      <c r="J12" s="160" t="s">
        <v>62</v>
      </c>
      <c r="K12" s="41" t="s">
        <v>15</v>
      </c>
      <c r="L12" s="164">
        <v>933.3</v>
      </c>
      <c r="M12" s="164">
        <v>935.1</v>
      </c>
    </row>
    <row r="13" spans="1:13" s="6" customFormat="1" ht="78">
      <c r="A13" s="40">
        <v>5</v>
      </c>
      <c r="B13" s="160" t="s">
        <v>25</v>
      </c>
      <c r="C13" s="42" t="s">
        <v>26</v>
      </c>
      <c r="D13" s="42" t="s">
        <v>29</v>
      </c>
      <c r="E13" s="41" t="s">
        <v>63</v>
      </c>
      <c r="F13" s="43" t="s">
        <v>64</v>
      </c>
      <c r="G13" s="44" t="s">
        <v>65</v>
      </c>
      <c r="H13" s="128">
        <v>42240</v>
      </c>
      <c r="I13" s="179" t="s">
        <v>58</v>
      </c>
      <c r="J13" s="160" t="s">
        <v>66</v>
      </c>
      <c r="K13" s="41" t="s">
        <v>15</v>
      </c>
      <c r="L13" s="164">
        <v>888.3</v>
      </c>
      <c r="M13" s="164">
        <v>889.9</v>
      </c>
    </row>
    <row r="14" spans="1:13" s="6" customFormat="1" ht="78">
      <c r="A14" s="40">
        <v>6</v>
      </c>
      <c r="B14" s="160" t="s">
        <v>25</v>
      </c>
      <c r="C14" s="42" t="s">
        <v>26</v>
      </c>
      <c r="D14" s="42" t="s">
        <v>29</v>
      </c>
      <c r="E14" s="41" t="s">
        <v>63</v>
      </c>
      <c r="F14" s="43" t="s">
        <v>64</v>
      </c>
      <c r="G14" s="44" t="s">
        <v>65</v>
      </c>
      <c r="H14" s="128">
        <v>42240</v>
      </c>
      <c r="I14" s="179" t="s">
        <v>58</v>
      </c>
      <c r="J14" s="160" t="s">
        <v>66</v>
      </c>
      <c r="K14" s="41" t="s">
        <v>15</v>
      </c>
      <c r="L14" s="164">
        <v>933.3</v>
      </c>
      <c r="M14" s="164">
        <v>934.9</v>
      </c>
    </row>
    <row r="15" spans="1:13" ht="78">
      <c r="A15" s="40">
        <v>7</v>
      </c>
      <c r="B15" s="160" t="s">
        <v>25</v>
      </c>
      <c r="C15" s="42" t="s">
        <v>26</v>
      </c>
      <c r="D15" s="42" t="s">
        <v>29</v>
      </c>
      <c r="E15" s="41" t="s">
        <v>67</v>
      </c>
      <c r="F15" s="43" t="s">
        <v>68</v>
      </c>
      <c r="G15" s="44" t="s">
        <v>65</v>
      </c>
      <c r="H15" s="128">
        <v>42240</v>
      </c>
      <c r="I15" s="179" t="s">
        <v>58</v>
      </c>
      <c r="J15" s="160" t="s">
        <v>66</v>
      </c>
      <c r="K15" s="41" t="s">
        <v>15</v>
      </c>
      <c r="L15" s="164">
        <v>888.3</v>
      </c>
      <c r="M15" s="164">
        <v>889.9</v>
      </c>
    </row>
    <row r="16" spans="1:13" ht="78">
      <c r="A16" s="40">
        <v>8</v>
      </c>
      <c r="B16" s="160" t="s">
        <v>25</v>
      </c>
      <c r="C16" s="42" t="s">
        <v>26</v>
      </c>
      <c r="D16" s="42" t="s">
        <v>29</v>
      </c>
      <c r="E16" s="41" t="s">
        <v>67</v>
      </c>
      <c r="F16" s="43" t="s">
        <v>68</v>
      </c>
      <c r="G16" s="44" t="s">
        <v>65</v>
      </c>
      <c r="H16" s="128">
        <v>42240</v>
      </c>
      <c r="I16" s="179" t="s">
        <v>58</v>
      </c>
      <c r="J16" s="160" t="s">
        <v>66</v>
      </c>
      <c r="K16" s="41" t="s">
        <v>15</v>
      </c>
      <c r="L16" s="164">
        <v>933.3</v>
      </c>
      <c r="M16" s="164">
        <v>934.9</v>
      </c>
    </row>
    <row r="17" spans="1:13" ht="62.25">
      <c r="A17" s="40">
        <v>9</v>
      </c>
      <c r="B17" s="160" t="s">
        <v>25</v>
      </c>
      <c r="C17" s="42" t="s">
        <v>26</v>
      </c>
      <c r="D17" s="42" t="s">
        <v>29</v>
      </c>
      <c r="E17" s="41" t="s">
        <v>69</v>
      </c>
      <c r="F17" s="43" t="s">
        <v>70</v>
      </c>
      <c r="G17" s="44" t="s">
        <v>57</v>
      </c>
      <c r="H17" s="128">
        <v>42240</v>
      </c>
      <c r="I17" s="179" t="s">
        <v>58</v>
      </c>
      <c r="J17" s="160" t="s">
        <v>71</v>
      </c>
      <c r="K17" s="41" t="s">
        <v>15</v>
      </c>
      <c r="L17" s="164">
        <v>888.3</v>
      </c>
      <c r="M17" s="164">
        <v>889.9</v>
      </c>
    </row>
    <row r="18" spans="1:13" ht="62.25">
      <c r="A18" s="40">
        <v>10</v>
      </c>
      <c r="B18" s="160" t="s">
        <v>25</v>
      </c>
      <c r="C18" s="42" t="s">
        <v>26</v>
      </c>
      <c r="D18" s="42" t="s">
        <v>29</v>
      </c>
      <c r="E18" s="41" t="s">
        <v>69</v>
      </c>
      <c r="F18" s="43" t="s">
        <v>70</v>
      </c>
      <c r="G18" s="44" t="s">
        <v>57</v>
      </c>
      <c r="H18" s="128">
        <v>42240</v>
      </c>
      <c r="I18" s="179" t="s">
        <v>58</v>
      </c>
      <c r="J18" s="160" t="s">
        <v>71</v>
      </c>
      <c r="K18" s="41" t="s">
        <v>15</v>
      </c>
      <c r="L18" s="164">
        <v>933.3</v>
      </c>
      <c r="M18" s="164">
        <v>934.9</v>
      </c>
    </row>
    <row r="19" spans="1:13" ht="62.25">
      <c r="A19" s="40">
        <v>11</v>
      </c>
      <c r="B19" s="160" t="s">
        <v>25</v>
      </c>
      <c r="C19" s="42" t="s">
        <v>26</v>
      </c>
      <c r="D19" s="42" t="s">
        <v>29</v>
      </c>
      <c r="E19" s="41" t="s">
        <v>72</v>
      </c>
      <c r="F19" s="43" t="s">
        <v>73</v>
      </c>
      <c r="G19" s="44" t="s">
        <v>57</v>
      </c>
      <c r="H19" s="128">
        <v>274560</v>
      </c>
      <c r="I19" s="179" t="s">
        <v>58</v>
      </c>
      <c r="J19" s="160" t="s">
        <v>74</v>
      </c>
      <c r="K19" s="41" t="s">
        <v>15</v>
      </c>
      <c r="L19" s="164">
        <v>888.3</v>
      </c>
      <c r="M19" s="164">
        <v>889.9</v>
      </c>
    </row>
    <row r="20" spans="1:13" ht="62.25">
      <c r="A20" s="40">
        <v>12</v>
      </c>
      <c r="B20" s="160" t="s">
        <v>25</v>
      </c>
      <c r="C20" s="42" t="s">
        <v>26</v>
      </c>
      <c r="D20" s="42" t="s">
        <v>29</v>
      </c>
      <c r="E20" s="41" t="s">
        <v>72</v>
      </c>
      <c r="F20" s="43" t="s">
        <v>73</v>
      </c>
      <c r="G20" s="44" t="s">
        <v>57</v>
      </c>
      <c r="H20" s="128">
        <v>274560</v>
      </c>
      <c r="I20" s="179" t="s">
        <v>58</v>
      </c>
      <c r="J20" s="160" t="s">
        <v>74</v>
      </c>
      <c r="K20" s="41" t="s">
        <v>15</v>
      </c>
      <c r="L20" s="164">
        <v>933.3</v>
      </c>
      <c r="M20" s="164">
        <v>934.9</v>
      </c>
    </row>
    <row r="21" spans="1:13" ht="78">
      <c r="A21" s="40">
        <v>13</v>
      </c>
      <c r="B21" s="160" t="s">
        <v>25</v>
      </c>
      <c r="C21" s="42" t="s">
        <v>26</v>
      </c>
      <c r="D21" s="42" t="s">
        <v>29</v>
      </c>
      <c r="E21" s="41" t="s">
        <v>75</v>
      </c>
      <c r="F21" s="43" t="s">
        <v>76</v>
      </c>
      <c r="G21" s="44" t="s">
        <v>57</v>
      </c>
      <c r="H21" s="128">
        <v>42240</v>
      </c>
      <c r="I21" s="179" t="s">
        <v>58</v>
      </c>
      <c r="J21" s="160" t="s">
        <v>77</v>
      </c>
      <c r="K21" s="41" t="s">
        <v>15</v>
      </c>
      <c r="L21" s="164">
        <v>888.3</v>
      </c>
      <c r="M21" s="164">
        <v>889.9</v>
      </c>
    </row>
    <row r="22" spans="1:13" ht="78">
      <c r="A22" s="40">
        <v>14</v>
      </c>
      <c r="B22" s="160" t="s">
        <v>25</v>
      </c>
      <c r="C22" s="42" t="s">
        <v>26</v>
      </c>
      <c r="D22" s="42" t="s">
        <v>29</v>
      </c>
      <c r="E22" s="41" t="s">
        <v>75</v>
      </c>
      <c r="F22" s="43" t="s">
        <v>76</v>
      </c>
      <c r="G22" s="44" t="s">
        <v>57</v>
      </c>
      <c r="H22" s="128">
        <v>42240</v>
      </c>
      <c r="I22" s="179" t="s">
        <v>58</v>
      </c>
      <c r="J22" s="160" t="s">
        <v>77</v>
      </c>
      <c r="K22" s="41" t="s">
        <v>15</v>
      </c>
      <c r="L22" s="164">
        <v>933.3</v>
      </c>
      <c r="M22" s="164">
        <v>934.9</v>
      </c>
    </row>
    <row r="23" spans="1:13" ht="62.25">
      <c r="A23" s="40">
        <v>15</v>
      </c>
      <c r="B23" s="160" t="s">
        <v>25</v>
      </c>
      <c r="C23" s="42" t="s">
        <v>26</v>
      </c>
      <c r="D23" s="42" t="s">
        <v>29</v>
      </c>
      <c r="E23" s="41" t="s">
        <v>78</v>
      </c>
      <c r="F23" s="43" t="s">
        <v>79</v>
      </c>
      <c r="G23" s="44" t="s">
        <v>57</v>
      </c>
      <c r="H23" s="128">
        <v>237600</v>
      </c>
      <c r="I23" s="179" t="s">
        <v>58</v>
      </c>
      <c r="J23" s="160" t="s">
        <v>80</v>
      </c>
      <c r="K23" s="41" t="s">
        <v>15</v>
      </c>
      <c r="L23" s="164">
        <v>888.3</v>
      </c>
      <c r="M23" s="164">
        <v>890.1</v>
      </c>
    </row>
    <row r="24" spans="1:13" ht="62.25">
      <c r="A24" s="40">
        <v>16</v>
      </c>
      <c r="B24" s="160" t="s">
        <v>25</v>
      </c>
      <c r="C24" s="42" t="s">
        <v>26</v>
      </c>
      <c r="D24" s="42" t="s">
        <v>29</v>
      </c>
      <c r="E24" s="41" t="s">
        <v>78</v>
      </c>
      <c r="F24" s="43" t="s">
        <v>79</v>
      </c>
      <c r="G24" s="44" t="s">
        <v>57</v>
      </c>
      <c r="H24" s="128">
        <v>237600</v>
      </c>
      <c r="I24" s="179" t="s">
        <v>58</v>
      </c>
      <c r="J24" s="160" t="s">
        <v>80</v>
      </c>
      <c r="K24" s="41" t="s">
        <v>15</v>
      </c>
      <c r="L24" s="164">
        <v>933.3</v>
      </c>
      <c r="M24" s="164">
        <v>935.1</v>
      </c>
    </row>
    <row r="25" spans="1:13" ht="62.25">
      <c r="A25" s="40">
        <v>17</v>
      </c>
      <c r="B25" s="160" t="s">
        <v>25</v>
      </c>
      <c r="C25" s="42" t="s">
        <v>26</v>
      </c>
      <c r="D25" s="42" t="s">
        <v>29</v>
      </c>
      <c r="E25" s="41" t="s">
        <v>81</v>
      </c>
      <c r="F25" s="43" t="s">
        <v>82</v>
      </c>
      <c r="G25" s="44" t="s">
        <v>57</v>
      </c>
      <c r="H25" s="128">
        <v>274560</v>
      </c>
      <c r="I25" s="179" t="s">
        <v>58</v>
      </c>
      <c r="J25" s="160" t="s">
        <v>62</v>
      </c>
      <c r="K25" s="41" t="s">
        <v>15</v>
      </c>
      <c r="L25" s="164">
        <v>888.3</v>
      </c>
      <c r="M25" s="164">
        <v>889.9</v>
      </c>
    </row>
    <row r="26" spans="1:13" ht="62.25">
      <c r="A26" s="40">
        <v>18</v>
      </c>
      <c r="B26" s="160" t="s">
        <v>25</v>
      </c>
      <c r="C26" s="42" t="s">
        <v>26</v>
      </c>
      <c r="D26" s="42" t="s">
        <v>29</v>
      </c>
      <c r="E26" s="41" t="s">
        <v>81</v>
      </c>
      <c r="F26" s="43" t="s">
        <v>82</v>
      </c>
      <c r="G26" s="44" t="s">
        <v>57</v>
      </c>
      <c r="H26" s="128">
        <v>274560</v>
      </c>
      <c r="I26" s="179" t="s">
        <v>58</v>
      </c>
      <c r="J26" s="160" t="s">
        <v>62</v>
      </c>
      <c r="K26" s="41" t="s">
        <v>15</v>
      </c>
      <c r="L26" s="164">
        <v>933.3</v>
      </c>
      <c r="M26" s="164">
        <v>934.9</v>
      </c>
    </row>
    <row r="27" spans="1:13" ht="62.25">
      <c r="A27" s="40">
        <v>19</v>
      </c>
      <c r="B27" s="160" t="s">
        <v>25</v>
      </c>
      <c r="C27" s="42" t="s">
        <v>26</v>
      </c>
      <c r="D27" s="42" t="s">
        <v>29</v>
      </c>
      <c r="E27" s="45" t="s">
        <v>83</v>
      </c>
      <c r="F27" s="43" t="s">
        <v>84</v>
      </c>
      <c r="G27" s="44" t="s">
        <v>57</v>
      </c>
      <c r="H27" s="128">
        <v>47520</v>
      </c>
      <c r="I27" s="179" t="s">
        <v>58</v>
      </c>
      <c r="J27" s="160" t="s">
        <v>71</v>
      </c>
      <c r="K27" s="41" t="s">
        <v>15</v>
      </c>
      <c r="L27" s="164">
        <v>888.3</v>
      </c>
      <c r="M27" s="164">
        <v>890.1</v>
      </c>
    </row>
    <row r="28" spans="1:13" ht="62.25">
      <c r="A28" s="40">
        <v>20</v>
      </c>
      <c r="B28" s="161" t="s">
        <v>25</v>
      </c>
      <c r="C28" s="47" t="s">
        <v>26</v>
      </c>
      <c r="D28" s="47" t="s">
        <v>29</v>
      </c>
      <c r="E28" s="45" t="s">
        <v>83</v>
      </c>
      <c r="F28" s="43" t="s">
        <v>84</v>
      </c>
      <c r="G28" s="44" t="s">
        <v>57</v>
      </c>
      <c r="H28" s="128">
        <v>47520</v>
      </c>
      <c r="I28" s="179" t="s">
        <v>58</v>
      </c>
      <c r="J28" s="160" t="s">
        <v>71</v>
      </c>
      <c r="K28" s="41" t="s">
        <v>15</v>
      </c>
      <c r="L28" s="164">
        <v>933.3</v>
      </c>
      <c r="M28" s="164">
        <v>935.1</v>
      </c>
    </row>
    <row r="29" spans="1:13" ht="62.25">
      <c r="A29" s="48">
        <v>21</v>
      </c>
      <c r="B29" s="162" t="s">
        <v>25</v>
      </c>
      <c r="C29" s="49" t="s">
        <v>26</v>
      </c>
      <c r="D29" s="49" t="s">
        <v>29</v>
      </c>
      <c r="E29" s="45" t="s">
        <v>55</v>
      </c>
      <c r="F29" s="50" t="s">
        <v>85</v>
      </c>
      <c r="G29" s="51" t="s">
        <v>86</v>
      </c>
      <c r="H29" s="128">
        <v>660000</v>
      </c>
      <c r="I29" s="180" t="s">
        <v>87</v>
      </c>
      <c r="J29" s="162" t="s">
        <v>59</v>
      </c>
      <c r="K29" s="45" t="s">
        <v>15</v>
      </c>
      <c r="L29" s="165">
        <v>894.2</v>
      </c>
      <c r="M29" s="165">
        <v>899.2</v>
      </c>
    </row>
    <row r="30" spans="1:13" ht="62.25">
      <c r="A30" s="48">
        <v>22</v>
      </c>
      <c r="B30" s="162" t="s">
        <v>25</v>
      </c>
      <c r="C30" s="49" t="s">
        <v>26</v>
      </c>
      <c r="D30" s="49" t="s">
        <v>29</v>
      </c>
      <c r="E30" s="45" t="s">
        <v>55</v>
      </c>
      <c r="F30" s="50" t="s">
        <v>85</v>
      </c>
      <c r="G30" s="51" t="s">
        <v>86</v>
      </c>
      <c r="H30" s="128">
        <v>660000</v>
      </c>
      <c r="I30" s="180" t="s">
        <v>87</v>
      </c>
      <c r="J30" s="162" t="s">
        <v>59</v>
      </c>
      <c r="K30" s="45" t="s">
        <v>15</v>
      </c>
      <c r="L30" s="165">
        <v>939.2</v>
      </c>
      <c r="M30" s="165">
        <v>944.2</v>
      </c>
    </row>
    <row r="31" spans="1:13" ht="62.25">
      <c r="A31" s="48">
        <v>23</v>
      </c>
      <c r="B31" s="162" t="s">
        <v>25</v>
      </c>
      <c r="C31" s="49" t="s">
        <v>26</v>
      </c>
      <c r="D31" s="49" t="s">
        <v>29</v>
      </c>
      <c r="E31" s="45" t="s">
        <v>55</v>
      </c>
      <c r="F31" s="50" t="s">
        <v>85</v>
      </c>
      <c r="G31" s="51" t="s">
        <v>86</v>
      </c>
      <c r="H31" s="128">
        <v>253440</v>
      </c>
      <c r="I31" s="180" t="s">
        <v>87</v>
      </c>
      <c r="J31" s="162" t="s">
        <v>59</v>
      </c>
      <c r="K31" s="45" t="s">
        <v>15</v>
      </c>
      <c r="L31" s="165">
        <v>908.4</v>
      </c>
      <c r="M31" s="165">
        <v>911.4</v>
      </c>
    </row>
    <row r="32" spans="1:13" ht="46.5">
      <c r="A32" s="48">
        <v>24</v>
      </c>
      <c r="B32" s="162" t="s">
        <v>25</v>
      </c>
      <c r="C32" s="49" t="s">
        <v>26</v>
      </c>
      <c r="D32" s="49" t="s">
        <v>29</v>
      </c>
      <c r="E32" s="45" t="s">
        <v>60</v>
      </c>
      <c r="F32" s="50" t="s">
        <v>85</v>
      </c>
      <c r="G32" s="51" t="s">
        <v>86</v>
      </c>
      <c r="H32" s="128">
        <v>147312</v>
      </c>
      <c r="I32" s="180" t="s">
        <v>87</v>
      </c>
      <c r="J32" s="162" t="s">
        <v>62</v>
      </c>
      <c r="K32" s="45" t="s">
        <v>15</v>
      </c>
      <c r="L32" s="93">
        <v>935</v>
      </c>
      <c r="M32" s="93">
        <v>947.2</v>
      </c>
    </row>
    <row r="33" spans="1:13" ht="62.25">
      <c r="A33" s="48">
        <v>25</v>
      </c>
      <c r="B33" s="162" t="s">
        <v>25</v>
      </c>
      <c r="C33" s="49" t="s">
        <v>26</v>
      </c>
      <c r="D33" s="49" t="s">
        <v>29</v>
      </c>
      <c r="E33" s="45" t="s">
        <v>63</v>
      </c>
      <c r="F33" s="50" t="s">
        <v>85</v>
      </c>
      <c r="G33" s="51" t="s">
        <v>86</v>
      </c>
      <c r="H33" s="128">
        <v>258720</v>
      </c>
      <c r="I33" s="180" t="s">
        <v>87</v>
      </c>
      <c r="J33" s="162" t="s">
        <v>66</v>
      </c>
      <c r="K33" s="45" t="s">
        <v>15</v>
      </c>
      <c r="L33" s="93">
        <v>939.2</v>
      </c>
      <c r="M33" s="93">
        <v>949</v>
      </c>
    </row>
    <row r="34" spans="1:13" ht="62.25">
      <c r="A34" s="48">
        <v>26</v>
      </c>
      <c r="B34" s="162" t="s">
        <v>25</v>
      </c>
      <c r="C34" s="49" t="s">
        <v>26</v>
      </c>
      <c r="D34" s="49" t="s">
        <v>29</v>
      </c>
      <c r="E34" s="45" t="s">
        <v>63</v>
      </c>
      <c r="F34" s="50" t="s">
        <v>85</v>
      </c>
      <c r="G34" s="51" t="s">
        <v>86</v>
      </c>
      <c r="H34" s="128">
        <v>55968</v>
      </c>
      <c r="I34" s="180" t="s">
        <v>87</v>
      </c>
      <c r="J34" s="162" t="s">
        <v>66</v>
      </c>
      <c r="K34" s="45" t="s">
        <v>15</v>
      </c>
      <c r="L34" s="93">
        <v>894.2</v>
      </c>
      <c r="M34" s="93">
        <v>904</v>
      </c>
    </row>
    <row r="35" spans="1:13" ht="62.25">
      <c r="A35" s="48">
        <v>27</v>
      </c>
      <c r="B35" s="162" t="s">
        <v>25</v>
      </c>
      <c r="C35" s="49" t="s">
        <v>26</v>
      </c>
      <c r="D35" s="49" t="s">
        <v>29</v>
      </c>
      <c r="E35" s="45" t="s">
        <v>67</v>
      </c>
      <c r="F35" s="50" t="s">
        <v>85</v>
      </c>
      <c r="G35" s="51" t="s">
        <v>86</v>
      </c>
      <c r="H35" s="128">
        <v>258720</v>
      </c>
      <c r="I35" s="180" t="s">
        <v>87</v>
      </c>
      <c r="J35" s="162" t="s">
        <v>66</v>
      </c>
      <c r="K35" s="45" t="s">
        <v>15</v>
      </c>
      <c r="L35" s="93">
        <v>939.2</v>
      </c>
      <c r="M35" s="93">
        <v>949</v>
      </c>
    </row>
    <row r="36" spans="1:13" ht="62.25">
      <c r="A36" s="48">
        <v>28</v>
      </c>
      <c r="B36" s="162" t="s">
        <v>25</v>
      </c>
      <c r="C36" s="49" t="s">
        <v>26</v>
      </c>
      <c r="D36" s="49" t="s">
        <v>29</v>
      </c>
      <c r="E36" s="45" t="s">
        <v>67</v>
      </c>
      <c r="F36" s="50" t="s">
        <v>85</v>
      </c>
      <c r="G36" s="51" t="s">
        <v>86</v>
      </c>
      <c r="H36" s="128">
        <v>55968</v>
      </c>
      <c r="I36" s="180" t="s">
        <v>87</v>
      </c>
      <c r="J36" s="162" t="s">
        <v>66</v>
      </c>
      <c r="K36" s="45" t="s">
        <v>15</v>
      </c>
      <c r="L36" s="93">
        <v>894.2</v>
      </c>
      <c r="M36" s="93">
        <v>904</v>
      </c>
    </row>
    <row r="37" spans="1:13" ht="62.25">
      <c r="A37" s="48">
        <v>29</v>
      </c>
      <c r="B37" s="162" t="s">
        <v>25</v>
      </c>
      <c r="C37" s="49" t="s">
        <v>26</v>
      </c>
      <c r="D37" s="49" t="s">
        <v>29</v>
      </c>
      <c r="E37" s="45" t="s">
        <v>69</v>
      </c>
      <c r="F37" s="50" t="s">
        <v>85</v>
      </c>
      <c r="G37" s="51" t="s">
        <v>86</v>
      </c>
      <c r="H37" s="128">
        <v>147840</v>
      </c>
      <c r="I37" s="180" t="s">
        <v>87</v>
      </c>
      <c r="J37" s="162" t="s">
        <v>71</v>
      </c>
      <c r="K37" s="45" t="s">
        <v>15</v>
      </c>
      <c r="L37" s="93">
        <v>939.2</v>
      </c>
      <c r="M37" s="93">
        <v>944.8</v>
      </c>
    </row>
    <row r="38" spans="1:13" ht="62.25">
      <c r="A38" s="48">
        <v>30</v>
      </c>
      <c r="B38" s="162" t="s">
        <v>25</v>
      </c>
      <c r="C38" s="49" t="s">
        <v>26</v>
      </c>
      <c r="D38" s="49" t="s">
        <v>29</v>
      </c>
      <c r="E38" s="45" t="s">
        <v>69</v>
      </c>
      <c r="F38" s="50" t="s">
        <v>85</v>
      </c>
      <c r="G38" s="51" t="s">
        <v>86</v>
      </c>
      <c r="H38" s="128">
        <v>147840</v>
      </c>
      <c r="I38" s="180" t="s">
        <v>87</v>
      </c>
      <c r="J38" s="162" t="s">
        <v>71</v>
      </c>
      <c r="K38" s="45" t="s">
        <v>15</v>
      </c>
      <c r="L38" s="93">
        <v>894.2</v>
      </c>
      <c r="M38" s="93">
        <v>899.8</v>
      </c>
    </row>
    <row r="39" spans="1:13" ht="62.25">
      <c r="A39" s="48">
        <v>31</v>
      </c>
      <c r="B39" s="162" t="s">
        <v>25</v>
      </c>
      <c r="C39" s="49" t="s">
        <v>26</v>
      </c>
      <c r="D39" s="49" t="s">
        <v>29</v>
      </c>
      <c r="E39" s="45" t="s">
        <v>69</v>
      </c>
      <c r="F39" s="50" t="s">
        <v>85</v>
      </c>
      <c r="G39" s="51" t="s">
        <v>86</v>
      </c>
      <c r="H39" s="128">
        <v>19008</v>
      </c>
      <c r="I39" s="180" t="s">
        <v>87</v>
      </c>
      <c r="J39" s="162" t="s">
        <v>71</v>
      </c>
      <c r="K39" s="45" t="s">
        <v>15</v>
      </c>
      <c r="L39" s="93">
        <v>953.2</v>
      </c>
      <c r="M39" s="93">
        <v>958.2</v>
      </c>
    </row>
    <row r="40" spans="1:13" ht="62.25">
      <c r="A40" s="48">
        <v>32</v>
      </c>
      <c r="B40" s="162" t="s">
        <v>25</v>
      </c>
      <c r="C40" s="49" t="s">
        <v>26</v>
      </c>
      <c r="D40" s="49" t="s">
        <v>29</v>
      </c>
      <c r="E40" s="45" t="s">
        <v>72</v>
      </c>
      <c r="F40" s="50" t="s">
        <v>85</v>
      </c>
      <c r="G40" s="51" t="s">
        <v>86</v>
      </c>
      <c r="H40" s="128">
        <v>123552</v>
      </c>
      <c r="I40" s="180" t="s">
        <v>87</v>
      </c>
      <c r="J40" s="162" t="s">
        <v>74</v>
      </c>
      <c r="K40" s="45" t="s">
        <v>15</v>
      </c>
      <c r="L40" s="93">
        <v>952.8</v>
      </c>
      <c r="M40" s="93">
        <v>954.8</v>
      </c>
    </row>
    <row r="41" spans="1:13" ht="62.25">
      <c r="A41" s="48">
        <v>33</v>
      </c>
      <c r="B41" s="162" t="s">
        <v>25</v>
      </c>
      <c r="C41" s="49" t="s">
        <v>26</v>
      </c>
      <c r="D41" s="49" t="s">
        <v>29</v>
      </c>
      <c r="E41" s="45" t="s">
        <v>72</v>
      </c>
      <c r="F41" s="50" t="s">
        <v>85</v>
      </c>
      <c r="G41" s="51" t="s">
        <v>86</v>
      </c>
      <c r="H41" s="128">
        <v>960960</v>
      </c>
      <c r="I41" s="180" t="s">
        <v>87</v>
      </c>
      <c r="J41" s="162" t="s">
        <v>74</v>
      </c>
      <c r="K41" s="45" t="s">
        <v>15</v>
      </c>
      <c r="L41" s="93">
        <v>939.2</v>
      </c>
      <c r="M41" s="93">
        <v>944.8</v>
      </c>
    </row>
    <row r="42" spans="1:13" ht="62.25">
      <c r="A42" s="48">
        <v>34</v>
      </c>
      <c r="B42" s="162" t="s">
        <v>25</v>
      </c>
      <c r="C42" s="49" t="s">
        <v>26</v>
      </c>
      <c r="D42" s="49" t="s">
        <v>29</v>
      </c>
      <c r="E42" s="45" t="s">
        <v>72</v>
      </c>
      <c r="F42" s="50" t="s">
        <v>85</v>
      </c>
      <c r="G42" s="51" t="s">
        <v>86</v>
      </c>
      <c r="H42" s="128">
        <v>960960</v>
      </c>
      <c r="I42" s="180" t="s">
        <v>87</v>
      </c>
      <c r="J42" s="162" t="s">
        <v>74</v>
      </c>
      <c r="K42" s="45" t="s">
        <v>15</v>
      </c>
      <c r="L42" s="93">
        <v>894.2</v>
      </c>
      <c r="M42" s="93">
        <v>899.8</v>
      </c>
    </row>
    <row r="43" spans="1:13" ht="62.25">
      <c r="A43" s="48">
        <v>35</v>
      </c>
      <c r="B43" s="162" t="s">
        <v>25</v>
      </c>
      <c r="C43" s="49" t="s">
        <v>26</v>
      </c>
      <c r="D43" s="49" t="s">
        <v>29</v>
      </c>
      <c r="E43" s="45" t="s">
        <v>78</v>
      </c>
      <c r="F43" s="50" t="s">
        <v>85</v>
      </c>
      <c r="G43" s="51" t="s">
        <v>86</v>
      </c>
      <c r="H43" s="128">
        <v>739200</v>
      </c>
      <c r="I43" s="180" t="s">
        <v>87</v>
      </c>
      <c r="J43" s="162" t="s">
        <v>80</v>
      </c>
      <c r="K43" s="45" t="s">
        <v>15</v>
      </c>
      <c r="L43" s="93">
        <v>890</v>
      </c>
      <c r="M43" s="93">
        <v>895.6</v>
      </c>
    </row>
    <row r="44" spans="1:13" ht="62.25">
      <c r="A44" s="48">
        <v>36</v>
      </c>
      <c r="B44" s="162" t="s">
        <v>25</v>
      </c>
      <c r="C44" s="49" t="s">
        <v>26</v>
      </c>
      <c r="D44" s="49" t="s">
        <v>29</v>
      </c>
      <c r="E44" s="45" t="s">
        <v>78</v>
      </c>
      <c r="F44" s="50" t="s">
        <v>85</v>
      </c>
      <c r="G44" s="51" t="s">
        <v>86</v>
      </c>
      <c r="H44" s="128">
        <v>660000</v>
      </c>
      <c r="I44" s="180" t="s">
        <v>87</v>
      </c>
      <c r="J44" s="162" t="s">
        <v>80</v>
      </c>
      <c r="K44" s="45" t="s">
        <v>15</v>
      </c>
      <c r="L44" s="93">
        <v>950</v>
      </c>
      <c r="M44" s="93">
        <v>955</v>
      </c>
    </row>
    <row r="45" spans="1:13" ht="62.25">
      <c r="A45" s="48">
        <v>37</v>
      </c>
      <c r="B45" s="162" t="s">
        <v>25</v>
      </c>
      <c r="C45" s="49" t="s">
        <v>26</v>
      </c>
      <c r="D45" s="49" t="s">
        <v>29</v>
      </c>
      <c r="E45" s="45" t="s">
        <v>78</v>
      </c>
      <c r="F45" s="50" t="s">
        <v>85</v>
      </c>
      <c r="G45" s="51" t="s">
        <v>86</v>
      </c>
      <c r="H45" s="128">
        <v>73920</v>
      </c>
      <c r="I45" s="180" t="s">
        <v>87</v>
      </c>
      <c r="J45" s="162" t="s">
        <v>80</v>
      </c>
      <c r="K45" s="45" t="s">
        <v>15</v>
      </c>
      <c r="L45" s="93">
        <v>935</v>
      </c>
      <c r="M45" s="93">
        <v>940.6</v>
      </c>
    </row>
    <row r="46" spans="1:13" ht="46.5">
      <c r="A46" s="48">
        <v>38</v>
      </c>
      <c r="B46" s="162" t="s">
        <v>25</v>
      </c>
      <c r="C46" s="49" t="s">
        <v>26</v>
      </c>
      <c r="D46" s="49" t="s">
        <v>29</v>
      </c>
      <c r="E46" s="45" t="s">
        <v>81</v>
      </c>
      <c r="F46" s="50" t="s">
        <v>85</v>
      </c>
      <c r="G46" s="51" t="s">
        <v>86</v>
      </c>
      <c r="H46" s="128">
        <v>329472</v>
      </c>
      <c r="I46" s="180" t="s">
        <v>87</v>
      </c>
      <c r="J46" s="162" t="s">
        <v>62</v>
      </c>
      <c r="K46" s="45" t="s">
        <v>15</v>
      </c>
      <c r="L46" s="93">
        <v>907</v>
      </c>
      <c r="M46" s="93">
        <v>911.6</v>
      </c>
    </row>
    <row r="47" spans="1:13" ht="46.5">
      <c r="A47" s="48">
        <v>39</v>
      </c>
      <c r="B47" s="162" t="s">
        <v>25</v>
      </c>
      <c r="C47" s="49" t="s">
        <v>26</v>
      </c>
      <c r="D47" s="49" t="s">
        <v>29</v>
      </c>
      <c r="E47" s="45" t="s">
        <v>81</v>
      </c>
      <c r="F47" s="50" t="s">
        <v>85</v>
      </c>
      <c r="G47" s="51" t="s">
        <v>86</v>
      </c>
      <c r="H47" s="128">
        <v>858000</v>
      </c>
      <c r="I47" s="180" t="s">
        <v>87</v>
      </c>
      <c r="J47" s="162" t="s">
        <v>62</v>
      </c>
      <c r="K47" s="45" t="s">
        <v>15</v>
      </c>
      <c r="L47" s="93">
        <v>939.2</v>
      </c>
      <c r="M47" s="93">
        <v>944.2</v>
      </c>
    </row>
    <row r="48" spans="1:13" ht="46.5">
      <c r="A48" s="48">
        <v>40</v>
      </c>
      <c r="B48" s="162" t="s">
        <v>25</v>
      </c>
      <c r="C48" s="49" t="s">
        <v>26</v>
      </c>
      <c r="D48" s="49" t="s">
        <v>29</v>
      </c>
      <c r="E48" s="45" t="s">
        <v>81</v>
      </c>
      <c r="F48" s="50" t="s">
        <v>85</v>
      </c>
      <c r="G48" s="51" t="s">
        <v>86</v>
      </c>
      <c r="H48" s="128">
        <v>858000</v>
      </c>
      <c r="I48" s="180" t="s">
        <v>87</v>
      </c>
      <c r="J48" s="162" t="s">
        <v>62</v>
      </c>
      <c r="K48" s="45" t="s">
        <v>15</v>
      </c>
      <c r="L48" s="93">
        <v>894.2</v>
      </c>
      <c r="M48" s="93">
        <v>899.2</v>
      </c>
    </row>
    <row r="49" spans="1:13" ht="62.25">
      <c r="A49" s="48">
        <v>41</v>
      </c>
      <c r="B49" s="163" t="s">
        <v>25</v>
      </c>
      <c r="C49" s="52" t="s">
        <v>26</v>
      </c>
      <c r="D49" s="52" t="s">
        <v>29</v>
      </c>
      <c r="E49" s="45" t="s">
        <v>83</v>
      </c>
      <c r="F49" s="50" t="s">
        <v>85</v>
      </c>
      <c r="G49" s="51" t="s">
        <v>86</v>
      </c>
      <c r="H49" s="128">
        <v>269280</v>
      </c>
      <c r="I49" s="180" t="s">
        <v>87</v>
      </c>
      <c r="J49" s="162" t="s">
        <v>71</v>
      </c>
      <c r="K49" s="45" t="s">
        <v>15</v>
      </c>
      <c r="L49" s="93">
        <v>890</v>
      </c>
      <c r="M49" s="93">
        <v>900.2</v>
      </c>
    </row>
    <row r="50" spans="1:13" ht="62.25">
      <c r="A50" s="48">
        <v>42</v>
      </c>
      <c r="B50" s="163" t="s">
        <v>25</v>
      </c>
      <c r="C50" s="52" t="s">
        <v>26</v>
      </c>
      <c r="D50" s="52" t="s">
        <v>29</v>
      </c>
      <c r="E50" s="45" t="s">
        <v>83</v>
      </c>
      <c r="F50" s="50" t="s">
        <v>85</v>
      </c>
      <c r="G50" s="51" t="s">
        <v>86</v>
      </c>
      <c r="H50" s="128">
        <v>25344</v>
      </c>
      <c r="I50" s="180" t="s">
        <v>87</v>
      </c>
      <c r="J50" s="162" t="s">
        <v>71</v>
      </c>
      <c r="K50" s="45" t="s">
        <v>15</v>
      </c>
      <c r="L50" s="93">
        <v>935</v>
      </c>
      <c r="M50" s="93">
        <v>945.2</v>
      </c>
    </row>
    <row r="51" spans="1:13" ht="78">
      <c r="A51" s="48">
        <v>43</v>
      </c>
      <c r="B51" s="162" t="s">
        <v>25</v>
      </c>
      <c r="C51" s="49" t="s">
        <v>26</v>
      </c>
      <c r="D51" s="49" t="s">
        <v>29</v>
      </c>
      <c r="E51" s="45" t="s">
        <v>75</v>
      </c>
      <c r="F51" s="50" t="s">
        <v>85</v>
      </c>
      <c r="G51" s="51" t="s">
        <v>86</v>
      </c>
      <c r="H51" s="128">
        <v>258720</v>
      </c>
      <c r="I51" s="180" t="s">
        <v>87</v>
      </c>
      <c r="J51" s="162" t="s">
        <v>77</v>
      </c>
      <c r="K51" s="45" t="s">
        <v>15</v>
      </c>
      <c r="L51" s="93">
        <v>939.2</v>
      </c>
      <c r="M51" s="93">
        <v>949</v>
      </c>
    </row>
    <row r="52" spans="1:13" ht="78">
      <c r="A52" s="48">
        <v>44</v>
      </c>
      <c r="B52" s="162" t="s">
        <v>25</v>
      </c>
      <c r="C52" s="49" t="s">
        <v>26</v>
      </c>
      <c r="D52" s="49" t="s">
        <v>29</v>
      </c>
      <c r="E52" s="45" t="s">
        <v>75</v>
      </c>
      <c r="F52" s="50" t="s">
        <v>85</v>
      </c>
      <c r="G52" s="51" t="s">
        <v>86</v>
      </c>
      <c r="H52" s="128">
        <v>55968</v>
      </c>
      <c r="I52" s="180" t="s">
        <v>87</v>
      </c>
      <c r="J52" s="162" t="s">
        <v>77</v>
      </c>
      <c r="K52" s="45" t="s">
        <v>15</v>
      </c>
      <c r="L52" s="93">
        <v>894.2</v>
      </c>
      <c r="M52" s="93">
        <v>904</v>
      </c>
    </row>
    <row r="53" spans="1:13" ht="15">
      <c r="A53" s="53"/>
      <c r="B53" s="54" t="s">
        <v>16</v>
      </c>
      <c r="C53" s="55"/>
      <c r="D53" s="55"/>
      <c r="E53" s="55"/>
      <c r="F53" s="55"/>
      <c r="G53" s="55"/>
      <c r="H53" s="56">
        <f>SUM(H9:H52)</f>
        <v>11314512</v>
      </c>
      <c r="I53" s="55"/>
      <c r="J53" s="55"/>
      <c r="K53" s="55"/>
      <c r="L53" s="57"/>
      <c r="M53" s="57"/>
    </row>
    <row r="54" spans="1:13" ht="15">
      <c r="A54" s="214" t="s">
        <v>52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</row>
    <row r="55" spans="1:13" ht="15">
      <c r="A55" s="58"/>
      <c r="B55" s="59" t="s">
        <v>18</v>
      </c>
      <c r="C55" s="58"/>
      <c r="D55" s="58"/>
      <c r="E55" s="58"/>
      <c r="F55" s="58"/>
      <c r="G55" s="58"/>
      <c r="H55" s="8">
        <v>0</v>
      </c>
      <c r="I55" s="58"/>
      <c r="J55" s="58"/>
      <c r="K55" s="58"/>
      <c r="L55" s="58"/>
      <c r="M55" s="58"/>
    </row>
    <row r="56" spans="1:13" ht="15">
      <c r="A56" s="58"/>
      <c r="B56" s="59" t="s">
        <v>19</v>
      </c>
      <c r="C56" s="58"/>
      <c r="D56" s="58"/>
      <c r="E56" s="58"/>
      <c r="F56" s="58"/>
      <c r="G56" s="58"/>
      <c r="H56" s="8">
        <f>H53+H55</f>
        <v>11314512</v>
      </c>
      <c r="I56" s="58"/>
      <c r="J56" s="58"/>
      <c r="K56" s="58"/>
      <c r="L56" s="58"/>
      <c r="M56" s="58"/>
    </row>
  </sheetData>
  <sheetProtection/>
  <autoFilter ref="A7:M56"/>
  <mergeCells count="15">
    <mergeCell ref="I6:I7"/>
    <mergeCell ref="J6:J7"/>
    <mergeCell ref="K6:K7"/>
    <mergeCell ref="L6:M6"/>
    <mergeCell ref="A8:M8"/>
    <mergeCell ref="A54:M54"/>
    <mergeCell ref="A4:M4"/>
    <mergeCell ref="A5:M5"/>
    <mergeCell ref="A6:A7"/>
    <mergeCell ref="B6:B7"/>
    <mergeCell ref="C6:C7"/>
    <mergeCell ref="D6:D7"/>
    <mergeCell ref="E6:E7"/>
    <mergeCell ref="F6:G6"/>
    <mergeCell ref="H6:H7"/>
  </mergeCells>
  <printOptions/>
  <pageMargins left="0.25" right="0.25" top="0.75" bottom="0.75" header="0.3" footer="0.3"/>
  <pageSetup firstPageNumber="19" useFirstPageNumber="1" fitToHeight="0" fitToWidth="1" horizontalDpi="600" verticalDpi="600" orientation="landscape" paperSize="9" scale="47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view="pageLayout" zoomScale="75" zoomScaleNormal="70" zoomScaleSheetLayoutView="90" zoomScalePageLayoutView="75" workbookViewId="0" topLeftCell="A1">
      <selection activeCell="C3" sqref="C3:C4"/>
    </sheetView>
  </sheetViews>
  <sheetFormatPr defaultColWidth="9.140625" defaultRowHeight="15"/>
  <cols>
    <col min="1" max="1" width="5.8515625" style="39" customWidth="1"/>
    <col min="2" max="2" width="43.28125" style="39" customWidth="1"/>
    <col min="3" max="3" width="20.7109375" style="60" customWidth="1"/>
    <col min="4" max="4" width="20.7109375" style="61" customWidth="1"/>
    <col min="5" max="5" width="27.140625" style="39" customWidth="1"/>
    <col min="6" max="6" width="18.00390625" style="39" customWidth="1"/>
    <col min="7" max="7" width="14.8515625" style="62" customWidth="1"/>
    <col min="8" max="8" width="18.8515625" style="63" customWidth="1"/>
    <col min="9" max="9" width="29.00390625" style="39" customWidth="1"/>
    <col min="10" max="10" width="31.421875" style="39" customWidth="1"/>
    <col min="11" max="11" width="25.7109375" style="39" customWidth="1"/>
    <col min="12" max="13" width="20.7109375" style="39" customWidth="1"/>
    <col min="14" max="14" width="9.140625" style="39" customWidth="1"/>
    <col min="15" max="15" width="12.00390625" style="39" bestFit="1" customWidth="1"/>
    <col min="16" max="16384" width="9.140625" style="39" customWidth="1"/>
  </cols>
  <sheetData>
    <row r="1" spans="1:13" ht="63" customHeight="1">
      <c r="A1" s="215" t="s">
        <v>247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17.25" customHeight="1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3" ht="99.75" customHeight="1">
      <c r="A3" s="217" t="s">
        <v>1</v>
      </c>
      <c r="B3" s="218" t="s">
        <v>14</v>
      </c>
      <c r="C3" s="218" t="s">
        <v>46</v>
      </c>
      <c r="D3" s="218" t="s">
        <v>47</v>
      </c>
      <c r="E3" s="218" t="s">
        <v>5</v>
      </c>
      <c r="F3" s="220" t="s">
        <v>34</v>
      </c>
      <c r="G3" s="221"/>
      <c r="H3" s="218" t="s">
        <v>4</v>
      </c>
      <c r="I3" s="218" t="s">
        <v>48</v>
      </c>
      <c r="J3" s="218" t="s">
        <v>7</v>
      </c>
      <c r="K3" s="222" t="s">
        <v>49</v>
      </c>
      <c r="L3" s="223" t="s">
        <v>8</v>
      </c>
      <c r="M3" s="224"/>
    </row>
    <row r="4" spans="1:13" ht="49.5" customHeight="1">
      <c r="A4" s="217"/>
      <c r="B4" s="219"/>
      <c r="C4" s="219"/>
      <c r="D4" s="219"/>
      <c r="E4" s="219"/>
      <c r="F4" s="35" t="s">
        <v>9</v>
      </c>
      <c r="G4" s="35" t="s">
        <v>10</v>
      </c>
      <c r="H4" s="219"/>
      <c r="I4" s="219"/>
      <c r="J4" s="219"/>
      <c r="K4" s="222"/>
      <c r="L4" s="11" t="s">
        <v>11</v>
      </c>
      <c r="M4" s="11" t="s">
        <v>12</v>
      </c>
    </row>
    <row r="5" spans="1:13" ht="15.75" customHeight="1">
      <c r="A5" s="225" t="s">
        <v>20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7"/>
    </row>
    <row r="6" spans="1:13" s="12" customFormat="1" ht="62.25">
      <c r="A6" s="64">
        <v>1</v>
      </c>
      <c r="B6" s="166" t="s">
        <v>25</v>
      </c>
      <c r="C6" s="65">
        <v>7812014560</v>
      </c>
      <c r="D6" s="65">
        <v>770601001</v>
      </c>
      <c r="E6" s="66" t="s">
        <v>88</v>
      </c>
      <c r="F6" s="67" t="s">
        <v>89</v>
      </c>
      <c r="G6" s="68">
        <v>37959</v>
      </c>
      <c r="H6" s="128">
        <v>380160</v>
      </c>
      <c r="I6" s="181" t="s">
        <v>23</v>
      </c>
      <c r="J6" s="174" t="s">
        <v>90</v>
      </c>
      <c r="K6" s="69" t="s">
        <v>15</v>
      </c>
      <c r="L6" s="69">
        <v>933.3</v>
      </c>
      <c r="M6" s="69">
        <v>934.9</v>
      </c>
    </row>
    <row r="7" spans="1:13" s="12" customFormat="1" ht="62.25">
      <c r="A7" s="64">
        <v>2</v>
      </c>
      <c r="B7" s="166" t="s">
        <v>25</v>
      </c>
      <c r="C7" s="65">
        <v>7812014560</v>
      </c>
      <c r="D7" s="65">
        <v>770601001</v>
      </c>
      <c r="E7" s="66" t="s">
        <v>88</v>
      </c>
      <c r="F7" s="67" t="s">
        <v>89</v>
      </c>
      <c r="G7" s="68">
        <v>37959</v>
      </c>
      <c r="H7" s="128">
        <v>380160</v>
      </c>
      <c r="I7" s="181" t="s">
        <v>23</v>
      </c>
      <c r="J7" s="174" t="s">
        <v>90</v>
      </c>
      <c r="K7" s="69" t="s">
        <v>15</v>
      </c>
      <c r="L7" s="69">
        <v>888.3</v>
      </c>
      <c r="M7" s="69">
        <v>889.9</v>
      </c>
    </row>
    <row r="8" spans="1:13" s="46" customFormat="1" ht="62.25">
      <c r="A8" s="64">
        <v>3</v>
      </c>
      <c r="B8" s="167" t="s">
        <v>24</v>
      </c>
      <c r="C8" s="70">
        <v>7740000076</v>
      </c>
      <c r="D8" s="70">
        <v>770901001</v>
      </c>
      <c r="E8" s="71" t="s">
        <v>91</v>
      </c>
      <c r="F8" s="72" t="s">
        <v>92</v>
      </c>
      <c r="G8" s="73">
        <v>37959</v>
      </c>
      <c r="H8" s="128">
        <v>110220</v>
      </c>
      <c r="I8" s="182" t="s">
        <v>23</v>
      </c>
      <c r="J8" s="175" t="s">
        <v>93</v>
      </c>
      <c r="K8" s="70" t="s">
        <v>15</v>
      </c>
      <c r="L8" s="74">
        <v>888.265</v>
      </c>
      <c r="M8" s="71">
        <v>889.935</v>
      </c>
    </row>
    <row r="9" spans="1:13" s="12" customFormat="1" ht="62.25">
      <c r="A9" s="64">
        <v>4</v>
      </c>
      <c r="B9" s="167" t="s">
        <v>24</v>
      </c>
      <c r="C9" s="70">
        <v>7740000076</v>
      </c>
      <c r="D9" s="70">
        <v>770901001</v>
      </c>
      <c r="E9" s="74" t="s">
        <v>91</v>
      </c>
      <c r="F9" s="72" t="s">
        <v>92</v>
      </c>
      <c r="G9" s="73">
        <v>37959</v>
      </c>
      <c r="H9" s="128">
        <v>110220</v>
      </c>
      <c r="I9" s="183" t="s">
        <v>23</v>
      </c>
      <c r="J9" s="175" t="s">
        <v>93</v>
      </c>
      <c r="K9" s="70" t="s">
        <v>15</v>
      </c>
      <c r="L9" s="71">
        <v>933.265</v>
      </c>
      <c r="M9" s="75">
        <v>934.935</v>
      </c>
    </row>
    <row r="10" spans="1:13" s="6" customFormat="1" ht="62.25">
      <c r="A10" s="64">
        <v>5</v>
      </c>
      <c r="B10" s="168" t="s">
        <v>25</v>
      </c>
      <c r="C10" s="76">
        <v>7812014560</v>
      </c>
      <c r="D10" s="76">
        <v>770601001</v>
      </c>
      <c r="E10" s="77" t="s">
        <v>94</v>
      </c>
      <c r="F10" s="50" t="s">
        <v>95</v>
      </c>
      <c r="G10" s="51">
        <v>37959</v>
      </c>
      <c r="H10" s="128">
        <v>396792</v>
      </c>
      <c r="I10" s="184" t="s">
        <v>23</v>
      </c>
      <c r="J10" s="168" t="s">
        <v>96</v>
      </c>
      <c r="K10" s="77" t="s">
        <v>15</v>
      </c>
      <c r="L10" s="78">
        <v>888.265</v>
      </c>
      <c r="M10" s="78">
        <v>889.935</v>
      </c>
    </row>
    <row r="11" spans="1:13" s="6" customFormat="1" ht="62.25">
      <c r="A11" s="64">
        <v>6</v>
      </c>
      <c r="B11" s="169" t="s">
        <v>25</v>
      </c>
      <c r="C11" s="76">
        <v>7812014560</v>
      </c>
      <c r="D11" s="76">
        <v>770601001</v>
      </c>
      <c r="E11" s="64" t="s">
        <v>94</v>
      </c>
      <c r="F11" s="50" t="s">
        <v>95</v>
      </c>
      <c r="G11" s="51">
        <v>37959</v>
      </c>
      <c r="H11" s="128">
        <v>396792</v>
      </c>
      <c r="I11" s="185" t="s">
        <v>23</v>
      </c>
      <c r="J11" s="169" t="s">
        <v>96</v>
      </c>
      <c r="K11" s="64" t="s">
        <v>15</v>
      </c>
      <c r="L11" s="79">
        <v>933.265</v>
      </c>
      <c r="M11" s="79">
        <v>934.935</v>
      </c>
    </row>
    <row r="12" spans="1:13" ht="46.5">
      <c r="A12" s="64">
        <v>7</v>
      </c>
      <c r="B12" s="170" t="s">
        <v>25</v>
      </c>
      <c r="C12" s="80">
        <v>7812014560</v>
      </c>
      <c r="D12" s="80">
        <v>770601001</v>
      </c>
      <c r="E12" s="81" t="s">
        <v>97</v>
      </c>
      <c r="F12" s="50" t="s">
        <v>98</v>
      </c>
      <c r="G12" s="51">
        <v>37959</v>
      </c>
      <c r="H12" s="128">
        <v>95040</v>
      </c>
      <c r="I12" s="186" t="s">
        <v>23</v>
      </c>
      <c r="J12" s="170" t="s">
        <v>99</v>
      </c>
      <c r="K12" s="83" t="s">
        <v>15</v>
      </c>
      <c r="L12" s="84">
        <v>889.5</v>
      </c>
      <c r="M12" s="84">
        <v>889.9</v>
      </c>
    </row>
    <row r="13" spans="1:13" ht="46.5">
      <c r="A13" s="64">
        <v>8</v>
      </c>
      <c r="B13" s="170" t="s">
        <v>25</v>
      </c>
      <c r="C13" s="80">
        <v>7812014560</v>
      </c>
      <c r="D13" s="80">
        <v>770601001</v>
      </c>
      <c r="E13" s="81" t="s">
        <v>97</v>
      </c>
      <c r="F13" s="50" t="s">
        <v>98</v>
      </c>
      <c r="G13" s="51">
        <v>37959</v>
      </c>
      <c r="H13" s="128">
        <v>95040</v>
      </c>
      <c r="I13" s="186" t="s">
        <v>23</v>
      </c>
      <c r="J13" s="170" t="s">
        <v>99</v>
      </c>
      <c r="K13" s="83" t="s">
        <v>15</v>
      </c>
      <c r="L13" s="84">
        <v>934.5</v>
      </c>
      <c r="M13" s="84">
        <v>934.9</v>
      </c>
    </row>
    <row r="14" spans="1:13" ht="62.25">
      <c r="A14" s="64">
        <v>9</v>
      </c>
      <c r="B14" s="171" t="s">
        <v>25</v>
      </c>
      <c r="C14" s="85">
        <v>7812014560</v>
      </c>
      <c r="D14" s="85">
        <v>770601001</v>
      </c>
      <c r="E14" s="86" t="s">
        <v>100</v>
      </c>
      <c r="F14" s="86" t="s">
        <v>101</v>
      </c>
      <c r="G14" s="87">
        <v>37959</v>
      </c>
      <c r="H14" s="128">
        <v>34320</v>
      </c>
      <c r="I14" s="187" t="s">
        <v>23</v>
      </c>
      <c r="J14" s="176" t="s">
        <v>102</v>
      </c>
      <c r="K14" s="86" t="s">
        <v>15</v>
      </c>
      <c r="L14" s="88">
        <v>888.3</v>
      </c>
      <c r="M14" s="88">
        <v>888.5</v>
      </c>
    </row>
    <row r="15" spans="1:13" ht="62.25">
      <c r="A15" s="64">
        <v>10</v>
      </c>
      <c r="B15" s="171" t="s">
        <v>25</v>
      </c>
      <c r="C15" s="85">
        <v>7812014560</v>
      </c>
      <c r="D15" s="85">
        <v>770601001</v>
      </c>
      <c r="E15" s="86" t="s">
        <v>100</v>
      </c>
      <c r="F15" s="86" t="s">
        <v>101</v>
      </c>
      <c r="G15" s="87">
        <v>37959</v>
      </c>
      <c r="H15" s="128">
        <v>34320</v>
      </c>
      <c r="I15" s="187" t="s">
        <v>23</v>
      </c>
      <c r="J15" s="176" t="s">
        <v>102</v>
      </c>
      <c r="K15" s="86" t="s">
        <v>15</v>
      </c>
      <c r="L15" s="88">
        <v>933.3</v>
      </c>
      <c r="M15" s="88">
        <v>933.5</v>
      </c>
    </row>
    <row r="16" spans="1:13" ht="62.25">
      <c r="A16" s="64">
        <v>11</v>
      </c>
      <c r="B16" s="166" t="s">
        <v>25</v>
      </c>
      <c r="C16" s="65">
        <v>7812014560</v>
      </c>
      <c r="D16" s="65">
        <v>770601001</v>
      </c>
      <c r="E16" s="66" t="s">
        <v>103</v>
      </c>
      <c r="F16" s="89" t="s">
        <v>104</v>
      </c>
      <c r="G16" s="87">
        <v>37959</v>
      </c>
      <c r="H16" s="128">
        <f>1098240/4</f>
        <v>274560</v>
      </c>
      <c r="I16" s="181" t="s">
        <v>23</v>
      </c>
      <c r="J16" s="174" t="s">
        <v>105</v>
      </c>
      <c r="K16" s="86" t="s">
        <v>15</v>
      </c>
      <c r="L16" s="90">
        <v>888.3</v>
      </c>
      <c r="M16" s="90">
        <v>889.9</v>
      </c>
    </row>
    <row r="17" spans="1:13" ht="62.25">
      <c r="A17" s="64">
        <v>12</v>
      </c>
      <c r="B17" s="166" t="s">
        <v>25</v>
      </c>
      <c r="C17" s="65">
        <v>7812014560</v>
      </c>
      <c r="D17" s="65">
        <v>770601001</v>
      </c>
      <c r="E17" s="66" t="s">
        <v>103</v>
      </c>
      <c r="F17" s="89" t="s">
        <v>104</v>
      </c>
      <c r="G17" s="87">
        <v>37959</v>
      </c>
      <c r="H17" s="128">
        <f>1098240/4</f>
        <v>274560</v>
      </c>
      <c r="I17" s="181" t="s">
        <v>23</v>
      </c>
      <c r="J17" s="174" t="s">
        <v>105</v>
      </c>
      <c r="K17" s="86" t="s">
        <v>15</v>
      </c>
      <c r="L17" s="90">
        <v>933.3</v>
      </c>
      <c r="M17" s="90">
        <v>934.9</v>
      </c>
    </row>
    <row r="18" spans="1:15" ht="62.25">
      <c r="A18" s="91">
        <v>13</v>
      </c>
      <c r="B18" s="172" t="s">
        <v>25</v>
      </c>
      <c r="C18" s="80">
        <v>7812014560</v>
      </c>
      <c r="D18" s="80">
        <v>770601001</v>
      </c>
      <c r="E18" s="43" t="s">
        <v>106</v>
      </c>
      <c r="F18" s="50" t="s">
        <v>107</v>
      </c>
      <c r="G18" s="51">
        <v>37959</v>
      </c>
      <c r="H18" s="128">
        <v>1286485.2</v>
      </c>
      <c r="I18" s="188" t="s">
        <v>22</v>
      </c>
      <c r="J18" s="177" t="s">
        <v>108</v>
      </c>
      <c r="K18" s="92" t="s">
        <v>15</v>
      </c>
      <c r="L18" s="93">
        <v>900</v>
      </c>
      <c r="M18" s="94">
        <v>908.8</v>
      </c>
      <c r="N18" s="95"/>
      <c r="O18" s="96"/>
    </row>
    <row r="19" spans="1:15" ht="62.25">
      <c r="A19" s="91">
        <v>14</v>
      </c>
      <c r="B19" s="172" t="s">
        <v>25</v>
      </c>
      <c r="C19" s="80">
        <v>7812014560</v>
      </c>
      <c r="D19" s="80">
        <v>770601001</v>
      </c>
      <c r="E19" s="43" t="s">
        <v>106</v>
      </c>
      <c r="F19" s="50" t="s">
        <v>107</v>
      </c>
      <c r="G19" s="51">
        <v>37959</v>
      </c>
      <c r="H19" s="128">
        <v>1286485.2</v>
      </c>
      <c r="I19" s="188" t="s">
        <v>22</v>
      </c>
      <c r="J19" s="177" t="s">
        <v>108</v>
      </c>
      <c r="K19" s="92" t="s">
        <v>15</v>
      </c>
      <c r="L19" s="93">
        <v>945</v>
      </c>
      <c r="M19" s="94">
        <v>953.8</v>
      </c>
      <c r="N19" s="95"/>
      <c r="O19" s="96"/>
    </row>
    <row r="20" spans="1:13" ht="62.25">
      <c r="A20" s="91">
        <v>15</v>
      </c>
      <c r="B20" s="172" t="s">
        <v>25</v>
      </c>
      <c r="C20" s="80">
        <v>7812014560</v>
      </c>
      <c r="D20" s="80">
        <v>770601001</v>
      </c>
      <c r="E20" s="43" t="s">
        <v>109</v>
      </c>
      <c r="F20" s="50" t="s">
        <v>110</v>
      </c>
      <c r="G20" s="51">
        <v>37959</v>
      </c>
      <c r="H20" s="128">
        <v>95040</v>
      </c>
      <c r="I20" s="188" t="s">
        <v>23</v>
      </c>
      <c r="J20" s="172" t="s">
        <v>111</v>
      </c>
      <c r="K20" s="92" t="s">
        <v>15</v>
      </c>
      <c r="L20" s="94">
        <v>889.5</v>
      </c>
      <c r="M20" s="94">
        <v>889.9</v>
      </c>
    </row>
    <row r="21" spans="1:13" ht="62.25">
      <c r="A21" s="91">
        <v>16</v>
      </c>
      <c r="B21" s="172" t="s">
        <v>25</v>
      </c>
      <c r="C21" s="80">
        <v>7812014560</v>
      </c>
      <c r="D21" s="80">
        <v>770601001</v>
      </c>
      <c r="E21" s="43" t="s">
        <v>109</v>
      </c>
      <c r="F21" s="50" t="s">
        <v>110</v>
      </c>
      <c r="G21" s="51">
        <v>37959</v>
      </c>
      <c r="H21" s="128">
        <v>95040</v>
      </c>
      <c r="I21" s="188" t="s">
        <v>23</v>
      </c>
      <c r="J21" s="172" t="s">
        <v>111</v>
      </c>
      <c r="K21" s="92" t="s">
        <v>15</v>
      </c>
      <c r="L21" s="94">
        <v>934.5</v>
      </c>
      <c r="M21" s="94">
        <v>934.9</v>
      </c>
    </row>
    <row r="22" spans="1:13" ht="62.25">
      <c r="A22" s="91">
        <v>17</v>
      </c>
      <c r="B22" s="173" t="s">
        <v>25</v>
      </c>
      <c r="C22" s="97">
        <v>7812014560</v>
      </c>
      <c r="D22" s="97">
        <v>770601001</v>
      </c>
      <c r="E22" s="98" t="s">
        <v>112</v>
      </c>
      <c r="F22" s="99" t="s">
        <v>113</v>
      </c>
      <c r="G22" s="100">
        <v>37959</v>
      </c>
      <c r="H22" s="128">
        <v>274560</v>
      </c>
      <c r="I22" s="189" t="s">
        <v>23</v>
      </c>
      <c r="J22" s="178" t="s">
        <v>114</v>
      </c>
      <c r="K22" s="92" t="s">
        <v>15</v>
      </c>
      <c r="L22" s="94">
        <v>888.3</v>
      </c>
      <c r="M22" s="94">
        <v>889.9</v>
      </c>
    </row>
    <row r="23" spans="1:13" ht="62.25">
      <c r="A23" s="91">
        <v>18</v>
      </c>
      <c r="B23" s="173" t="s">
        <v>25</v>
      </c>
      <c r="C23" s="97">
        <v>7812014560</v>
      </c>
      <c r="D23" s="97">
        <v>770601001</v>
      </c>
      <c r="E23" s="98" t="s">
        <v>112</v>
      </c>
      <c r="F23" s="99" t="s">
        <v>113</v>
      </c>
      <c r="G23" s="100">
        <v>37959</v>
      </c>
      <c r="H23" s="128">
        <v>274560</v>
      </c>
      <c r="I23" s="189" t="s">
        <v>23</v>
      </c>
      <c r="J23" s="178" t="s">
        <v>114</v>
      </c>
      <c r="K23" s="92" t="s">
        <v>15</v>
      </c>
      <c r="L23" s="94">
        <v>933.3</v>
      </c>
      <c r="M23" s="94">
        <v>934.9</v>
      </c>
    </row>
    <row r="24" spans="1:13" ht="15">
      <c r="A24" s="53"/>
      <c r="B24" s="54" t="s">
        <v>16</v>
      </c>
      <c r="C24" s="55"/>
      <c r="D24" s="55"/>
      <c r="E24" s="55"/>
      <c r="F24" s="55"/>
      <c r="G24" s="55"/>
      <c r="H24" s="56">
        <f>SUM(H6:H23)</f>
        <v>5894354.4</v>
      </c>
      <c r="I24" s="55"/>
      <c r="J24" s="55"/>
      <c r="K24" s="55"/>
      <c r="L24" s="57"/>
      <c r="M24" s="57"/>
    </row>
    <row r="25" spans="1:13" ht="15">
      <c r="A25" s="214" t="s">
        <v>52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</row>
    <row r="26" spans="1:13" ht="15">
      <c r="A26" s="58"/>
      <c r="B26" s="59" t="s">
        <v>18</v>
      </c>
      <c r="C26" s="58"/>
      <c r="D26" s="58"/>
      <c r="E26" s="58"/>
      <c r="F26" s="58"/>
      <c r="G26" s="58"/>
      <c r="H26" s="8">
        <v>0</v>
      </c>
      <c r="I26" s="58"/>
      <c r="J26" s="58"/>
      <c r="K26" s="58"/>
      <c r="L26" s="58"/>
      <c r="M26" s="58"/>
    </row>
    <row r="27" spans="1:13" ht="15">
      <c r="A27" s="58"/>
      <c r="B27" s="59" t="s">
        <v>19</v>
      </c>
      <c r="C27" s="58"/>
      <c r="D27" s="58"/>
      <c r="E27" s="58"/>
      <c r="F27" s="58"/>
      <c r="G27" s="58"/>
      <c r="H27" s="8">
        <f>H24+H26</f>
        <v>5894354.4</v>
      </c>
      <c r="I27" s="58"/>
      <c r="J27" s="58"/>
      <c r="K27" s="58"/>
      <c r="L27" s="58"/>
      <c r="M27" s="58"/>
    </row>
  </sheetData>
  <sheetProtection/>
  <autoFilter ref="A4:O27"/>
  <mergeCells count="15">
    <mergeCell ref="A1:M1"/>
    <mergeCell ref="A2:M2"/>
    <mergeCell ref="A3:A4"/>
    <mergeCell ref="B3:B4"/>
    <mergeCell ref="C3:C4"/>
    <mergeCell ref="D3:D4"/>
    <mergeCell ref="E3:E4"/>
    <mergeCell ref="F3:G3"/>
    <mergeCell ref="H3:H4"/>
    <mergeCell ref="A25:M25"/>
    <mergeCell ref="I3:I4"/>
    <mergeCell ref="J3:J4"/>
    <mergeCell ref="K3:K4"/>
    <mergeCell ref="L3:M3"/>
    <mergeCell ref="A5:M5"/>
  </mergeCells>
  <printOptions/>
  <pageMargins left="0.25" right="0.25" top="0.75" bottom="0.75" header="0.3" footer="0.3"/>
  <pageSetup firstPageNumber="23" useFirstPageNumber="1" fitToHeight="0" fitToWidth="1" horizontalDpi="600" verticalDpi="600" orientation="landscape" paperSize="9" scale="48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Layout" zoomScale="75" zoomScaleNormal="70" zoomScaleSheetLayoutView="90" zoomScalePageLayoutView="75" workbookViewId="0" topLeftCell="A1">
      <selection activeCell="A1" sqref="A1:M1"/>
    </sheetView>
  </sheetViews>
  <sheetFormatPr defaultColWidth="9.140625" defaultRowHeight="15"/>
  <cols>
    <col min="1" max="1" width="5.8515625" style="39" customWidth="1"/>
    <col min="2" max="2" width="43.28125" style="39" customWidth="1"/>
    <col min="3" max="3" width="20.7109375" style="60" customWidth="1"/>
    <col min="4" max="4" width="20.7109375" style="61" customWidth="1"/>
    <col min="5" max="5" width="27.140625" style="39" customWidth="1"/>
    <col min="6" max="6" width="18.00390625" style="39" customWidth="1"/>
    <col min="7" max="7" width="14.8515625" style="62" customWidth="1"/>
    <col min="8" max="8" width="19.140625" style="63" bestFit="1" customWidth="1"/>
    <col min="9" max="9" width="29.00390625" style="39" customWidth="1"/>
    <col min="10" max="10" width="31.421875" style="39" customWidth="1"/>
    <col min="11" max="11" width="25.7109375" style="39" customWidth="1"/>
    <col min="12" max="13" width="20.7109375" style="39" customWidth="1"/>
    <col min="14" max="16384" width="9.140625" style="39" customWidth="1"/>
  </cols>
  <sheetData>
    <row r="1" spans="1:13" ht="63" customHeight="1">
      <c r="A1" s="215" t="s">
        <v>248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17.25" customHeight="1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3" ht="99.75" customHeight="1">
      <c r="A3" s="217" t="s">
        <v>1</v>
      </c>
      <c r="B3" s="218" t="s">
        <v>14</v>
      </c>
      <c r="C3" s="218" t="s">
        <v>46</v>
      </c>
      <c r="D3" s="218" t="s">
        <v>47</v>
      </c>
      <c r="E3" s="218" t="s">
        <v>5</v>
      </c>
      <c r="F3" s="220" t="s">
        <v>34</v>
      </c>
      <c r="G3" s="221"/>
      <c r="H3" s="218" t="s">
        <v>4</v>
      </c>
      <c r="I3" s="218" t="s">
        <v>48</v>
      </c>
      <c r="J3" s="218" t="s">
        <v>7</v>
      </c>
      <c r="K3" s="222" t="s">
        <v>49</v>
      </c>
      <c r="L3" s="223" t="s">
        <v>8</v>
      </c>
      <c r="M3" s="224"/>
    </row>
    <row r="4" spans="1:13" ht="49.5" customHeight="1">
      <c r="A4" s="217"/>
      <c r="B4" s="219"/>
      <c r="C4" s="219"/>
      <c r="D4" s="219"/>
      <c r="E4" s="219"/>
      <c r="F4" s="35" t="s">
        <v>9</v>
      </c>
      <c r="G4" s="35" t="s">
        <v>10</v>
      </c>
      <c r="H4" s="219"/>
      <c r="I4" s="219"/>
      <c r="J4" s="219"/>
      <c r="K4" s="222"/>
      <c r="L4" s="11" t="s">
        <v>11</v>
      </c>
      <c r="M4" s="11" t="s">
        <v>12</v>
      </c>
    </row>
    <row r="5" spans="1:13" ht="15.75" customHeight="1">
      <c r="A5" s="225" t="s">
        <v>20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7"/>
    </row>
    <row r="6" spans="1:13" s="12" customFormat="1" ht="54.75">
      <c r="A6" s="101">
        <v>1</v>
      </c>
      <c r="B6" s="186" t="s">
        <v>25</v>
      </c>
      <c r="C6" s="103">
        <v>7812014560</v>
      </c>
      <c r="D6" s="103" t="s">
        <v>29</v>
      </c>
      <c r="E6" s="91" t="s">
        <v>115</v>
      </c>
      <c r="F6" s="103" t="s">
        <v>116</v>
      </c>
      <c r="G6" s="104" t="s">
        <v>117</v>
      </c>
      <c r="H6" s="128">
        <v>88440</v>
      </c>
      <c r="I6" s="190" t="s">
        <v>23</v>
      </c>
      <c r="J6" s="191" t="s">
        <v>118</v>
      </c>
      <c r="K6" s="105" t="s">
        <v>15</v>
      </c>
      <c r="L6" s="106">
        <v>889.4650000000003</v>
      </c>
      <c r="M6" s="106">
        <v>890.1350000000003</v>
      </c>
    </row>
    <row r="7" spans="1:13" s="12" customFormat="1" ht="54.75">
      <c r="A7" s="101">
        <v>2</v>
      </c>
      <c r="B7" s="186" t="s">
        <v>25</v>
      </c>
      <c r="C7" s="103">
        <v>7812014560</v>
      </c>
      <c r="D7" s="103" t="s">
        <v>29</v>
      </c>
      <c r="E7" s="91" t="s">
        <v>115</v>
      </c>
      <c r="F7" s="103" t="s">
        <v>116</v>
      </c>
      <c r="G7" s="104" t="s">
        <v>117</v>
      </c>
      <c r="H7" s="128">
        <v>88440</v>
      </c>
      <c r="I7" s="190" t="s">
        <v>23</v>
      </c>
      <c r="J7" s="191" t="s">
        <v>118</v>
      </c>
      <c r="K7" s="105" t="s">
        <v>15</v>
      </c>
      <c r="L7" s="106">
        <v>934.4650000000003</v>
      </c>
      <c r="M7" s="106">
        <v>935.1350000000003</v>
      </c>
    </row>
    <row r="8" spans="1:13" s="46" customFormat="1" ht="62.25">
      <c r="A8" s="101">
        <v>3</v>
      </c>
      <c r="B8" s="186" t="s">
        <v>25</v>
      </c>
      <c r="C8" s="103">
        <v>7812014560</v>
      </c>
      <c r="D8" s="103" t="s">
        <v>29</v>
      </c>
      <c r="E8" s="91" t="s">
        <v>119</v>
      </c>
      <c r="F8" s="103" t="s">
        <v>120</v>
      </c>
      <c r="G8" s="104" t="s">
        <v>121</v>
      </c>
      <c r="H8" s="128">
        <v>132000</v>
      </c>
      <c r="I8" s="190" t="s">
        <v>23</v>
      </c>
      <c r="J8" s="191" t="s">
        <v>122</v>
      </c>
      <c r="K8" s="105" t="s">
        <v>15</v>
      </c>
      <c r="L8" s="107">
        <v>888.3</v>
      </c>
      <c r="M8" s="107">
        <v>889.3000000000002</v>
      </c>
    </row>
    <row r="9" spans="1:13" s="12" customFormat="1" ht="62.25">
      <c r="A9" s="101">
        <v>4</v>
      </c>
      <c r="B9" s="186" t="s">
        <v>25</v>
      </c>
      <c r="C9" s="103">
        <v>7812014560</v>
      </c>
      <c r="D9" s="103" t="s">
        <v>29</v>
      </c>
      <c r="E9" s="91" t="s">
        <v>119</v>
      </c>
      <c r="F9" s="103" t="s">
        <v>120</v>
      </c>
      <c r="G9" s="104" t="s">
        <v>121</v>
      </c>
      <c r="H9" s="128">
        <v>132000</v>
      </c>
      <c r="I9" s="190" t="s">
        <v>23</v>
      </c>
      <c r="J9" s="191" t="s">
        <v>122</v>
      </c>
      <c r="K9" s="105" t="s">
        <v>15</v>
      </c>
      <c r="L9" s="107">
        <v>933.3</v>
      </c>
      <c r="M9" s="107">
        <v>934.3000000000002</v>
      </c>
    </row>
    <row r="10" spans="1:13" s="6" customFormat="1" ht="54.75">
      <c r="A10" s="101">
        <v>5</v>
      </c>
      <c r="B10" s="186" t="s">
        <v>25</v>
      </c>
      <c r="C10" s="103">
        <v>7812014560</v>
      </c>
      <c r="D10" s="103" t="s">
        <v>29</v>
      </c>
      <c r="E10" s="91" t="s">
        <v>123</v>
      </c>
      <c r="F10" s="103" t="s">
        <v>124</v>
      </c>
      <c r="G10" s="104" t="s">
        <v>117</v>
      </c>
      <c r="H10" s="128">
        <v>220440</v>
      </c>
      <c r="I10" s="190" t="s">
        <v>23</v>
      </c>
      <c r="J10" s="191" t="s">
        <v>125</v>
      </c>
      <c r="K10" s="105" t="s">
        <v>15</v>
      </c>
      <c r="L10" s="108">
        <v>888.265</v>
      </c>
      <c r="M10" s="108">
        <v>889.9350000000003</v>
      </c>
    </row>
    <row r="11" spans="1:13" s="6" customFormat="1" ht="54.75">
      <c r="A11" s="101">
        <v>6</v>
      </c>
      <c r="B11" s="186" t="s">
        <v>25</v>
      </c>
      <c r="C11" s="103">
        <v>7812014560</v>
      </c>
      <c r="D11" s="103" t="s">
        <v>29</v>
      </c>
      <c r="E11" s="91" t="s">
        <v>123</v>
      </c>
      <c r="F11" s="103" t="s">
        <v>124</v>
      </c>
      <c r="G11" s="104" t="s">
        <v>117</v>
      </c>
      <c r="H11" s="128">
        <v>220440</v>
      </c>
      <c r="I11" s="190" t="s">
        <v>23</v>
      </c>
      <c r="J11" s="191" t="s">
        <v>125</v>
      </c>
      <c r="K11" s="105" t="s">
        <v>15</v>
      </c>
      <c r="L11" s="108">
        <v>933.265</v>
      </c>
      <c r="M11" s="108">
        <v>934.9350000000003</v>
      </c>
    </row>
    <row r="12" spans="1:13" ht="54.75">
      <c r="A12" s="101">
        <v>7</v>
      </c>
      <c r="B12" s="186" t="s">
        <v>25</v>
      </c>
      <c r="C12" s="103">
        <v>7812014560</v>
      </c>
      <c r="D12" s="103" t="s">
        <v>29</v>
      </c>
      <c r="E12" s="91" t="s">
        <v>126</v>
      </c>
      <c r="F12" s="103" t="s">
        <v>127</v>
      </c>
      <c r="G12" s="104" t="s">
        <v>117</v>
      </c>
      <c r="H12" s="128">
        <v>246840</v>
      </c>
      <c r="I12" s="190" t="s">
        <v>23</v>
      </c>
      <c r="J12" s="191" t="s">
        <v>128</v>
      </c>
      <c r="K12" s="105" t="s">
        <v>15</v>
      </c>
      <c r="L12" s="108">
        <v>888.265</v>
      </c>
      <c r="M12" s="109">
        <v>890.1350000000003</v>
      </c>
    </row>
    <row r="13" spans="1:13" ht="54.75">
      <c r="A13" s="101">
        <v>8</v>
      </c>
      <c r="B13" s="186" t="s">
        <v>25</v>
      </c>
      <c r="C13" s="103">
        <v>7812014560</v>
      </c>
      <c r="D13" s="103" t="s">
        <v>29</v>
      </c>
      <c r="E13" s="91" t="s">
        <v>126</v>
      </c>
      <c r="F13" s="103" t="s">
        <v>127</v>
      </c>
      <c r="G13" s="104" t="s">
        <v>117</v>
      </c>
      <c r="H13" s="128">
        <v>246840</v>
      </c>
      <c r="I13" s="190" t="s">
        <v>23</v>
      </c>
      <c r="J13" s="191" t="s">
        <v>128</v>
      </c>
      <c r="K13" s="105" t="s">
        <v>15</v>
      </c>
      <c r="L13" s="108">
        <v>933.265</v>
      </c>
      <c r="M13" s="109">
        <v>935.1350000000003</v>
      </c>
    </row>
    <row r="14" spans="1:13" ht="15">
      <c r="A14" s="53"/>
      <c r="B14" s="54" t="s">
        <v>16</v>
      </c>
      <c r="C14" s="55"/>
      <c r="D14" s="55"/>
      <c r="E14" s="55"/>
      <c r="F14" s="55"/>
      <c r="G14" s="55"/>
      <c r="H14" s="56">
        <f>SUM(H6:H13)</f>
        <v>1375440</v>
      </c>
      <c r="I14" s="55"/>
      <c r="J14" s="55"/>
      <c r="K14" s="55"/>
      <c r="L14" s="57"/>
      <c r="M14" s="57"/>
    </row>
    <row r="15" spans="1:13" ht="15">
      <c r="A15" s="214" t="s">
        <v>52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</row>
    <row r="16" spans="1:13" ht="15">
      <c r="A16" s="58"/>
      <c r="B16" s="59" t="s">
        <v>18</v>
      </c>
      <c r="C16" s="58"/>
      <c r="D16" s="58"/>
      <c r="E16" s="58"/>
      <c r="F16" s="58"/>
      <c r="G16" s="58"/>
      <c r="H16" s="8">
        <v>0</v>
      </c>
      <c r="I16" s="58"/>
      <c r="J16" s="58"/>
      <c r="K16" s="58"/>
      <c r="L16" s="58"/>
      <c r="M16" s="58"/>
    </row>
    <row r="17" spans="1:13" ht="15">
      <c r="A17" s="58"/>
      <c r="B17" s="59" t="s">
        <v>19</v>
      </c>
      <c r="C17" s="58"/>
      <c r="D17" s="58"/>
      <c r="E17" s="58"/>
      <c r="F17" s="58"/>
      <c r="G17" s="58"/>
      <c r="H17" s="8">
        <f>H14+H16</f>
        <v>1375440</v>
      </c>
      <c r="I17" s="58"/>
      <c r="J17" s="58"/>
      <c r="K17" s="58"/>
      <c r="L17" s="58"/>
      <c r="M17" s="58"/>
    </row>
  </sheetData>
  <sheetProtection/>
  <mergeCells count="15">
    <mergeCell ref="I3:I4"/>
    <mergeCell ref="J3:J4"/>
    <mergeCell ref="K3:K4"/>
    <mergeCell ref="L3:M3"/>
    <mergeCell ref="A5:M5"/>
    <mergeCell ref="A15:M15"/>
    <mergeCell ref="A1:M1"/>
    <mergeCell ref="A2:M2"/>
    <mergeCell ref="A3:A4"/>
    <mergeCell ref="B3:B4"/>
    <mergeCell ref="C3:C4"/>
    <mergeCell ref="D3:D4"/>
    <mergeCell ref="E3:E4"/>
    <mergeCell ref="F3:G3"/>
    <mergeCell ref="H3:H4"/>
  </mergeCells>
  <printOptions/>
  <pageMargins left="0.25" right="0.25" top="0.75" bottom="0.75" header="0.3" footer="0.3"/>
  <pageSetup firstPageNumber="25" useFirstPageNumber="1" fitToHeight="0" fitToWidth="1" horizontalDpi="600" verticalDpi="600" orientation="landscape" paperSize="9" scale="47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view="pageLayout" zoomScale="75" zoomScaleNormal="70" zoomScalePageLayoutView="75" workbookViewId="0" topLeftCell="A1">
      <selection activeCell="E4" sqref="E4:E5"/>
    </sheetView>
  </sheetViews>
  <sheetFormatPr defaultColWidth="9.140625" defaultRowHeight="15"/>
  <cols>
    <col min="1" max="1" width="13.7109375" style="46" customWidth="1"/>
    <col min="2" max="2" width="36.57421875" style="46" customWidth="1"/>
    <col min="3" max="4" width="13.421875" style="46" customWidth="1"/>
    <col min="5" max="5" width="27.140625" style="46" customWidth="1"/>
    <col min="6" max="7" width="13.7109375" style="46" customWidth="1"/>
    <col min="8" max="8" width="16.8515625" style="46" customWidth="1"/>
    <col min="9" max="9" width="36.421875" style="46" customWidth="1"/>
    <col min="10" max="10" width="23.00390625" style="46" customWidth="1"/>
    <col min="11" max="11" width="27.00390625" style="46" customWidth="1"/>
    <col min="12" max="12" width="21.57421875" style="46" customWidth="1"/>
    <col min="13" max="13" width="17.140625" style="46" customWidth="1"/>
    <col min="14" max="16384" width="9.140625" style="46" customWidth="1"/>
  </cols>
  <sheetData>
    <row r="1" spans="1:13" ht="33.75" customHeight="1">
      <c r="A1" s="229" t="s">
        <v>33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6.5" customHeight="1">
      <c r="A2" s="231" t="s">
        <v>249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3"/>
    </row>
    <row r="3" spans="1:13" ht="6" customHeight="1">
      <c r="A3" s="234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6"/>
    </row>
    <row r="4" spans="1:13" s="193" customFormat="1" ht="78.75" customHeight="1">
      <c r="A4" s="217" t="s">
        <v>1</v>
      </c>
      <c r="B4" s="218" t="s">
        <v>14</v>
      </c>
      <c r="C4" s="218" t="s">
        <v>46</v>
      </c>
      <c r="D4" s="218" t="s">
        <v>47</v>
      </c>
      <c r="E4" s="218" t="s">
        <v>5</v>
      </c>
      <c r="F4" s="220" t="s">
        <v>34</v>
      </c>
      <c r="G4" s="221"/>
      <c r="H4" s="218" t="s">
        <v>4</v>
      </c>
      <c r="I4" s="218" t="s">
        <v>48</v>
      </c>
      <c r="J4" s="218" t="s">
        <v>7</v>
      </c>
      <c r="K4" s="222" t="s">
        <v>49</v>
      </c>
      <c r="L4" s="223" t="s">
        <v>8</v>
      </c>
      <c r="M4" s="224"/>
    </row>
    <row r="5" spans="1:13" s="193" customFormat="1" ht="30.75">
      <c r="A5" s="217"/>
      <c r="B5" s="219"/>
      <c r="C5" s="219"/>
      <c r="D5" s="219"/>
      <c r="E5" s="219"/>
      <c r="F5" s="156" t="s">
        <v>9</v>
      </c>
      <c r="G5" s="156" t="s">
        <v>10</v>
      </c>
      <c r="H5" s="219"/>
      <c r="I5" s="219"/>
      <c r="J5" s="219"/>
      <c r="K5" s="222"/>
      <c r="L5" s="11" t="s">
        <v>11</v>
      </c>
      <c r="M5" s="11" t="s">
        <v>12</v>
      </c>
    </row>
    <row r="6" spans="1:13" ht="15">
      <c r="A6" s="110"/>
      <c r="B6" s="111"/>
      <c r="C6" s="111"/>
      <c r="D6" s="111"/>
      <c r="E6" s="111"/>
      <c r="F6" s="237" t="s">
        <v>35</v>
      </c>
      <c r="G6" s="238"/>
      <c r="H6" s="238"/>
      <c r="I6" s="238"/>
      <c r="J6" s="238"/>
      <c r="K6" s="238"/>
      <c r="L6" s="238"/>
      <c r="M6" s="239"/>
    </row>
    <row r="7" spans="1:13" ht="78">
      <c r="A7" s="91">
        <v>1</v>
      </c>
      <c r="B7" s="150" t="s">
        <v>25</v>
      </c>
      <c r="C7" s="98" t="s">
        <v>26</v>
      </c>
      <c r="D7" s="98" t="s">
        <v>129</v>
      </c>
      <c r="E7" s="91" t="s">
        <v>130</v>
      </c>
      <c r="F7" s="91" t="s">
        <v>131</v>
      </c>
      <c r="G7" s="112">
        <v>37959</v>
      </c>
      <c r="H7" s="128">
        <v>211200</v>
      </c>
      <c r="I7" s="192" t="s">
        <v>23</v>
      </c>
      <c r="J7" s="150" t="s">
        <v>132</v>
      </c>
      <c r="K7" s="113" t="s">
        <v>15</v>
      </c>
      <c r="L7" s="195">
        <v>933.3</v>
      </c>
      <c r="M7" s="195">
        <v>934.9</v>
      </c>
    </row>
    <row r="8" spans="1:13" ht="78">
      <c r="A8" s="91">
        <v>2</v>
      </c>
      <c r="B8" s="150" t="s">
        <v>25</v>
      </c>
      <c r="C8" s="98" t="s">
        <v>26</v>
      </c>
      <c r="D8" s="98" t="s">
        <v>129</v>
      </c>
      <c r="E8" s="91" t="s">
        <v>130</v>
      </c>
      <c r="F8" s="91" t="s">
        <v>131</v>
      </c>
      <c r="G8" s="112">
        <v>37959</v>
      </c>
      <c r="H8" s="128">
        <v>211200</v>
      </c>
      <c r="I8" s="192" t="s">
        <v>23</v>
      </c>
      <c r="J8" s="150" t="s">
        <v>132</v>
      </c>
      <c r="K8" s="113" t="s">
        <v>15</v>
      </c>
      <c r="L8" s="195">
        <v>888.3</v>
      </c>
      <c r="M8" s="195">
        <v>889.9</v>
      </c>
    </row>
    <row r="9" spans="1:13" ht="78">
      <c r="A9" s="91">
        <v>3</v>
      </c>
      <c r="B9" s="150" t="s">
        <v>24</v>
      </c>
      <c r="C9" s="98" t="s">
        <v>30</v>
      </c>
      <c r="D9" s="98" t="s">
        <v>133</v>
      </c>
      <c r="E9" s="91" t="s">
        <v>134</v>
      </c>
      <c r="F9" s="91" t="s">
        <v>135</v>
      </c>
      <c r="G9" s="112">
        <v>37959</v>
      </c>
      <c r="H9" s="128">
        <v>10560</v>
      </c>
      <c r="I9" s="192" t="s">
        <v>23</v>
      </c>
      <c r="J9" s="150" t="s">
        <v>136</v>
      </c>
      <c r="K9" s="113" t="s">
        <v>15</v>
      </c>
      <c r="L9" s="195">
        <v>933.3</v>
      </c>
      <c r="M9" s="195">
        <v>934.1</v>
      </c>
    </row>
    <row r="10" spans="1:13" s="6" customFormat="1" ht="78">
      <c r="A10" s="91">
        <v>4</v>
      </c>
      <c r="B10" s="150" t="s">
        <v>24</v>
      </c>
      <c r="C10" s="98" t="s">
        <v>30</v>
      </c>
      <c r="D10" s="98" t="s">
        <v>133</v>
      </c>
      <c r="E10" s="91" t="s">
        <v>134</v>
      </c>
      <c r="F10" s="91" t="s">
        <v>135</v>
      </c>
      <c r="G10" s="112">
        <v>37959</v>
      </c>
      <c r="H10" s="128">
        <v>10560</v>
      </c>
      <c r="I10" s="192" t="s">
        <v>23</v>
      </c>
      <c r="J10" s="150" t="s">
        <v>136</v>
      </c>
      <c r="K10" s="113" t="s">
        <v>15</v>
      </c>
      <c r="L10" s="195">
        <v>888.3</v>
      </c>
      <c r="M10" s="195">
        <v>889.1</v>
      </c>
    </row>
    <row r="11" spans="1:13" s="6" customFormat="1" ht="78">
      <c r="A11" s="91">
        <v>5</v>
      </c>
      <c r="B11" s="150" t="s">
        <v>24</v>
      </c>
      <c r="C11" s="98" t="s">
        <v>30</v>
      </c>
      <c r="D11" s="98" t="s">
        <v>133</v>
      </c>
      <c r="E11" s="91" t="s">
        <v>137</v>
      </c>
      <c r="F11" s="91" t="s">
        <v>138</v>
      </c>
      <c r="G11" s="112">
        <v>37959</v>
      </c>
      <c r="H11" s="128">
        <v>21120</v>
      </c>
      <c r="I11" s="192" t="s">
        <v>23</v>
      </c>
      <c r="J11" s="150" t="s">
        <v>36</v>
      </c>
      <c r="K11" s="113" t="s">
        <v>15</v>
      </c>
      <c r="L11" s="195">
        <v>888.3</v>
      </c>
      <c r="M11" s="195">
        <v>889.9</v>
      </c>
    </row>
    <row r="12" spans="1:13" s="6" customFormat="1" ht="78">
      <c r="A12" s="91">
        <v>6</v>
      </c>
      <c r="B12" s="150" t="s">
        <v>24</v>
      </c>
      <c r="C12" s="98" t="s">
        <v>30</v>
      </c>
      <c r="D12" s="98" t="s">
        <v>133</v>
      </c>
      <c r="E12" s="91" t="s">
        <v>137</v>
      </c>
      <c r="F12" s="91" t="s">
        <v>138</v>
      </c>
      <c r="G12" s="112">
        <v>37959</v>
      </c>
      <c r="H12" s="128">
        <v>21120</v>
      </c>
      <c r="I12" s="192" t="s">
        <v>23</v>
      </c>
      <c r="J12" s="150" t="s">
        <v>36</v>
      </c>
      <c r="K12" s="113" t="s">
        <v>15</v>
      </c>
      <c r="L12" s="195">
        <v>933.3</v>
      </c>
      <c r="M12" s="195">
        <v>934.9</v>
      </c>
    </row>
    <row r="13" spans="1:13" ht="78">
      <c r="A13" s="91">
        <v>7</v>
      </c>
      <c r="B13" s="150" t="s">
        <v>24</v>
      </c>
      <c r="C13" s="98" t="s">
        <v>30</v>
      </c>
      <c r="D13" s="98" t="s">
        <v>133</v>
      </c>
      <c r="E13" s="91" t="s">
        <v>139</v>
      </c>
      <c r="F13" s="91" t="s">
        <v>140</v>
      </c>
      <c r="G13" s="112">
        <v>37959</v>
      </c>
      <c r="H13" s="128">
        <v>42240</v>
      </c>
      <c r="I13" s="192" t="s">
        <v>23</v>
      </c>
      <c r="J13" s="150" t="s">
        <v>36</v>
      </c>
      <c r="K13" s="113" t="s">
        <v>15</v>
      </c>
      <c r="L13" s="195">
        <v>933.3</v>
      </c>
      <c r="M13" s="195">
        <v>934.9</v>
      </c>
    </row>
    <row r="14" spans="1:13" ht="78">
      <c r="A14" s="91">
        <v>8</v>
      </c>
      <c r="B14" s="150" t="s">
        <v>24</v>
      </c>
      <c r="C14" s="98" t="s">
        <v>30</v>
      </c>
      <c r="D14" s="98" t="s">
        <v>133</v>
      </c>
      <c r="E14" s="91" t="s">
        <v>139</v>
      </c>
      <c r="F14" s="91" t="s">
        <v>140</v>
      </c>
      <c r="G14" s="112">
        <v>37959</v>
      </c>
      <c r="H14" s="128">
        <v>42240</v>
      </c>
      <c r="I14" s="192" t="s">
        <v>23</v>
      </c>
      <c r="J14" s="150" t="s">
        <v>36</v>
      </c>
      <c r="K14" s="113" t="s">
        <v>15</v>
      </c>
      <c r="L14" s="195">
        <v>888.3</v>
      </c>
      <c r="M14" s="195">
        <v>889.9</v>
      </c>
    </row>
    <row r="15" spans="1:13" ht="78">
      <c r="A15" s="91">
        <v>9</v>
      </c>
      <c r="B15" s="150" t="s">
        <v>24</v>
      </c>
      <c r="C15" s="98" t="s">
        <v>30</v>
      </c>
      <c r="D15" s="98" t="s">
        <v>133</v>
      </c>
      <c r="E15" s="91" t="s">
        <v>141</v>
      </c>
      <c r="F15" s="91" t="s">
        <v>142</v>
      </c>
      <c r="G15" s="112">
        <v>37959</v>
      </c>
      <c r="H15" s="128">
        <v>63360</v>
      </c>
      <c r="I15" s="192" t="s">
        <v>23</v>
      </c>
      <c r="J15" s="150" t="s">
        <v>36</v>
      </c>
      <c r="K15" s="113" t="s">
        <v>15</v>
      </c>
      <c r="L15" s="195">
        <v>933.3</v>
      </c>
      <c r="M15" s="195">
        <v>934.9</v>
      </c>
    </row>
    <row r="16" spans="1:13" ht="78">
      <c r="A16" s="91">
        <v>10</v>
      </c>
      <c r="B16" s="150" t="s">
        <v>24</v>
      </c>
      <c r="C16" s="98" t="s">
        <v>30</v>
      </c>
      <c r="D16" s="98" t="s">
        <v>133</v>
      </c>
      <c r="E16" s="91" t="s">
        <v>141</v>
      </c>
      <c r="F16" s="91" t="s">
        <v>142</v>
      </c>
      <c r="G16" s="112">
        <v>37959</v>
      </c>
      <c r="H16" s="128">
        <v>63360</v>
      </c>
      <c r="I16" s="192" t="s">
        <v>23</v>
      </c>
      <c r="J16" s="150" t="s">
        <v>36</v>
      </c>
      <c r="K16" s="113" t="s">
        <v>15</v>
      </c>
      <c r="L16" s="195">
        <v>888.3</v>
      </c>
      <c r="M16" s="195">
        <v>889.9</v>
      </c>
    </row>
    <row r="17" spans="1:13" ht="78">
      <c r="A17" s="91">
        <v>11</v>
      </c>
      <c r="B17" s="150" t="s">
        <v>25</v>
      </c>
      <c r="C17" s="98" t="s">
        <v>26</v>
      </c>
      <c r="D17" s="98" t="s">
        <v>129</v>
      </c>
      <c r="E17" s="91" t="s">
        <v>143</v>
      </c>
      <c r="F17" s="91" t="s">
        <v>144</v>
      </c>
      <c r="G17" s="112">
        <v>37959</v>
      </c>
      <c r="H17" s="128">
        <v>105600</v>
      </c>
      <c r="I17" s="192" t="s">
        <v>23</v>
      </c>
      <c r="J17" s="150" t="s">
        <v>145</v>
      </c>
      <c r="K17" s="113" t="s">
        <v>15</v>
      </c>
      <c r="L17" s="195">
        <v>933.3</v>
      </c>
      <c r="M17" s="195">
        <v>934.9</v>
      </c>
    </row>
    <row r="18" spans="1:13" ht="78">
      <c r="A18" s="91">
        <v>12</v>
      </c>
      <c r="B18" s="150" t="s">
        <v>25</v>
      </c>
      <c r="C18" s="98" t="s">
        <v>26</v>
      </c>
      <c r="D18" s="98" t="s">
        <v>129</v>
      </c>
      <c r="E18" s="91" t="s">
        <v>143</v>
      </c>
      <c r="F18" s="91" t="s">
        <v>144</v>
      </c>
      <c r="G18" s="112">
        <v>37959</v>
      </c>
      <c r="H18" s="128">
        <v>105600</v>
      </c>
      <c r="I18" s="192" t="s">
        <v>23</v>
      </c>
      <c r="J18" s="150" t="s">
        <v>145</v>
      </c>
      <c r="K18" s="113" t="s">
        <v>15</v>
      </c>
      <c r="L18" s="195">
        <v>888.3</v>
      </c>
      <c r="M18" s="195">
        <v>889.9</v>
      </c>
    </row>
    <row r="19" spans="1:13" ht="78">
      <c r="A19" s="91">
        <v>13</v>
      </c>
      <c r="B19" s="150" t="s">
        <v>50</v>
      </c>
      <c r="C19" s="98" t="s">
        <v>51</v>
      </c>
      <c r="D19" s="98" t="s">
        <v>146</v>
      </c>
      <c r="E19" s="91" t="s">
        <v>147</v>
      </c>
      <c r="F19" s="91" t="s">
        <v>148</v>
      </c>
      <c r="G19" s="112">
        <v>37959</v>
      </c>
      <c r="H19" s="128">
        <v>286572</v>
      </c>
      <c r="I19" s="192" t="s">
        <v>23</v>
      </c>
      <c r="J19" s="150" t="s">
        <v>149</v>
      </c>
      <c r="K19" s="113" t="s">
        <v>15</v>
      </c>
      <c r="L19" s="194">
        <v>888.265</v>
      </c>
      <c r="M19" s="194">
        <v>889.935</v>
      </c>
    </row>
    <row r="20" spans="1:13" ht="78">
      <c r="A20" s="91">
        <v>14</v>
      </c>
      <c r="B20" s="150" t="s">
        <v>50</v>
      </c>
      <c r="C20" s="98" t="s">
        <v>51</v>
      </c>
      <c r="D20" s="98" t="s">
        <v>146</v>
      </c>
      <c r="E20" s="91" t="s">
        <v>147</v>
      </c>
      <c r="F20" s="91" t="s">
        <v>148</v>
      </c>
      <c r="G20" s="112">
        <v>37959</v>
      </c>
      <c r="H20" s="128">
        <v>286572</v>
      </c>
      <c r="I20" s="192" t="s">
        <v>23</v>
      </c>
      <c r="J20" s="150" t="s">
        <v>149</v>
      </c>
      <c r="K20" s="113" t="s">
        <v>15</v>
      </c>
      <c r="L20" s="194">
        <v>933.265</v>
      </c>
      <c r="M20" s="194">
        <v>934.935</v>
      </c>
    </row>
    <row r="21" spans="1:13" ht="46.5">
      <c r="A21" s="91">
        <v>15</v>
      </c>
      <c r="B21" s="150" t="s">
        <v>25</v>
      </c>
      <c r="C21" s="98" t="s">
        <v>26</v>
      </c>
      <c r="D21" s="98" t="s">
        <v>129</v>
      </c>
      <c r="E21" s="91" t="s">
        <v>150</v>
      </c>
      <c r="F21" s="91" t="s">
        <v>151</v>
      </c>
      <c r="G21" s="112">
        <v>37959</v>
      </c>
      <c r="H21" s="128">
        <v>380160</v>
      </c>
      <c r="I21" s="192" t="s">
        <v>23</v>
      </c>
      <c r="J21" s="150" t="s">
        <v>152</v>
      </c>
      <c r="K21" s="113" t="s">
        <v>15</v>
      </c>
      <c r="L21" s="195">
        <v>933.3</v>
      </c>
      <c r="M21" s="195">
        <v>934.9</v>
      </c>
    </row>
    <row r="22" spans="1:13" ht="46.5">
      <c r="A22" s="91">
        <v>16</v>
      </c>
      <c r="B22" s="150" t="s">
        <v>25</v>
      </c>
      <c r="C22" s="98" t="s">
        <v>26</v>
      </c>
      <c r="D22" s="98" t="s">
        <v>129</v>
      </c>
      <c r="E22" s="91" t="s">
        <v>150</v>
      </c>
      <c r="F22" s="91" t="s">
        <v>151</v>
      </c>
      <c r="G22" s="112">
        <v>37959</v>
      </c>
      <c r="H22" s="128">
        <v>380160</v>
      </c>
      <c r="I22" s="192" t="s">
        <v>23</v>
      </c>
      <c r="J22" s="150" t="s">
        <v>152</v>
      </c>
      <c r="K22" s="113" t="s">
        <v>15</v>
      </c>
      <c r="L22" s="195">
        <v>888.3</v>
      </c>
      <c r="M22" s="195">
        <v>889.9</v>
      </c>
    </row>
    <row r="23" spans="1:13" ht="78">
      <c r="A23" s="91">
        <v>17</v>
      </c>
      <c r="B23" s="150" t="s">
        <v>25</v>
      </c>
      <c r="C23" s="98" t="s">
        <v>26</v>
      </c>
      <c r="D23" s="98" t="s">
        <v>129</v>
      </c>
      <c r="E23" s="91" t="s">
        <v>153</v>
      </c>
      <c r="F23" s="91" t="s">
        <v>154</v>
      </c>
      <c r="G23" s="112">
        <v>37959</v>
      </c>
      <c r="H23" s="128">
        <v>380160</v>
      </c>
      <c r="I23" s="192" t="s">
        <v>23</v>
      </c>
      <c r="J23" s="150" t="s">
        <v>155</v>
      </c>
      <c r="K23" s="113" t="s">
        <v>15</v>
      </c>
      <c r="L23" s="195">
        <v>933.3</v>
      </c>
      <c r="M23" s="195">
        <v>934.9</v>
      </c>
    </row>
    <row r="24" spans="1:13" ht="78">
      <c r="A24" s="91">
        <v>18</v>
      </c>
      <c r="B24" s="150" t="s">
        <v>25</v>
      </c>
      <c r="C24" s="98" t="s">
        <v>26</v>
      </c>
      <c r="D24" s="98" t="s">
        <v>129</v>
      </c>
      <c r="E24" s="91" t="s">
        <v>153</v>
      </c>
      <c r="F24" s="91" t="s">
        <v>154</v>
      </c>
      <c r="G24" s="112">
        <v>37959</v>
      </c>
      <c r="H24" s="128">
        <v>380160</v>
      </c>
      <c r="I24" s="192" t="s">
        <v>23</v>
      </c>
      <c r="J24" s="150" t="s">
        <v>155</v>
      </c>
      <c r="K24" s="113" t="s">
        <v>15</v>
      </c>
      <c r="L24" s="195">
        <v>888.3</v>
      </c>
      <c r="M24" s="195">
        <v>889.9</v>
      </c>
    </row>
    <row r="25" spans="1:13" ht="78">
      <c r="A25" s="91">
        <v>19</v>
      </c>
      <c r="B25" s="150" t="s">
        <v>25</v>
      </c>
      <c r="C25" s="98" t="s">
        <v>26</v>
      </c>
      <c r="D25" s="98" t="s">
        <v>129</v>
      </c>
      <c r="E25" s="91" t="s">
        <v>156</v>
      </c>
      <c r="F25" s="91" t="s">
        <v>157</v>
      </c>
      <c r="G25" s="112">
        <v>37959</v>
      </c>
      <c r="H25" s="128">
        <v>274560</v>
      </c>
      <c r="I25" s="192" t="s">
        <v>23</v>
      </c>
      <c r="J25" s="150" t="s">
        <v>158</v>
      </c>
      <c r="K25" s="113" t="s">
        <v>15</v>
      </c>
      <c r="L25" s="195">
        <v>933.3</v>
      </c>
      <c r="M25" s="195">
        <v>934.9</v>
      </c>
    </row>
    <row r="26" spans="1:13" ht="78">
      <c r="A26" s="91">
        <v>20</v>
      </c>
      <c r="B26" s="150" t="s">
        <v>25</v>
      </c>
      <c r="C26" s="98" t="s">
        <v>26</v>
      </c>
      <c r="D26" s="98" t="s">
        <v>129</v>
      </c>
      <c r="E26" s="91" t="s">
        <v>156</v>
      </c>
      <c r="F26" s="91" t="s">
        <v>157</v>
      </c>
      <c r="G26" s="112">
        <v>37959</v>
      </c>
      <c r="H26" s="128">
        <v>274560</v>
      </c>
      <c r="I26" s="192" t="s">
        <v>23</v>
      </c>
      <c r="J26" s="150" t="s">
        <v>158</v>
      </c>
      <c r="K26" s="113" t="s">
        <v>15</v>
      </c>
      <c r="L26" s="195">
        <v>888.3</v>
      </c>
      <c r="M26" s="195">
        <v>889.9</v>
      </c>
    </row>
    <row r="27" spans="1:13" ht="78">
      <c r="A27" s="91">
        <v>21</v>
      </c>
      <c r="B27" s="150" t="s">
        <v>159</v>
      </c>
      <c r="C27" s="98" t="s">
        <v>26</v>
      </c>
      <c r="D27" s="98" t="s">
        <v>129</v>
      </c>
      <c r="E27" s="91" t="s">
        <v>160</v>
      </c>
      <c r="F27" s="91" t="s">
        <v>161</v>
      </c>
      <c r="G27" s="112">
        <v>37959</v>
      </c>
      <c r="H27" s="128">
        <v>63360</v>
      </c>
      <c r="I27" s="192" t="s">
        <v>23</v>
      </c>
      <c r="J27" s="150" t="s">
        <v>162</v>
      </c>
      <c r="K27" s="113" t="s">
        <v>15</v>
      </c>
      <c r="L27" s="195">
        <v>933.3</v>
      </c>
      <c r="M27" s="195">
        <v>934.9</v>
      </c>
    </row>
    <row r="28" spans="1:13" ht="78">
      <c r="A28" s="91">
        <v>22</v>
      </c>
      <c r="B28" s="150" t="s">
        <v>159</v>
      </c>
      <c r="C28" s="98" t="s">
        <v>26</v>
      </c>
      <c r="D28" s="98" t="s">
        <v>129</v>
      </c>
      <c r="E28" s="91" t="s">
        <v>160</v>
      </c>
      <c r="F28" s="91" t="s">
        <v>161</v>
      </c>
      <c r="G28" s="112">
        <v>37959</v>
      </c>
      <c r="H28" s="128">
        <v>63360</v>
      </c>
      <c r="I28" s="192" t="s">
        <v>23</v>
      </c>
      <c r="J28" s="150" t="s">
        <v>162</v>
      </c>
      <c r="K28" s="113" t="s">
        <v>15</v>
      </c>
      <c r="L28" s="195">
        <v>888.3</v>
      </c>
      <c r="M28" s="195">
        <v>889.9</v>
      </c>
    </row>
    <row r="29" spans="1:13" ht="78">
      <c r="A29" s="91">
        <v>23</v>
      </c>
      <c r="B29" s="150" t="s">
        <v>159</v>
      </c>
      <c r="C29" s="98" t="s">
        <v>26</v>
      </c>
      <c r="D29" s="98" t="s">
        <v>129</v>
      </c>
      <c r="E29" s="91" t="s">
        <v>163</v>
      </c>
      <c r="F29" s="91" t="s">
        <v>164</v>
      </c>
      <c r="G29" s="112">
        <v>37959</v>
      </c>
      <c r="H29" s="128">
        <v>105600</v>
      </c>
      <c r="I29" s="192" t="s">
        <v>23</v>
      </c>
      <c r="J29" s="150" t="s">
        <v>162</v>
      </c>
      <c r="K29" s="113" t="s">
        <v>15</v>
      </c>
      <c r="L29" s="195">
        <v>933.3</v>
      </c>
      <c r="M29" s="195">
        <v>934.9</v>
      </c>
    </row>
    <row r="30" spans="1:13" ht="78">
      <c r="A30" s="91">
        <v>24</v>
      </c>
      <c r="B30" s="150" t="s">
        <v>159</v>
      </c>
      <c r="C30" s="98" t="s">
        <v>26</v>
      </c>
      <c r="D30" s="98" t="s">
        <v>129</v>
      </c>
      <c r="E30" s="91" t="s">
        <v>163</v>
      </c>
      <c r="F30" s="91" t="s">
        <v>164</v>
      </c>
      <c r="G30" s="112">
        <v>37959</v>
      </c>
      <c r="H30" s="128">
        <v>105600</v>
      </c>
      <c r="I30" s="192" t="s">
        <v>23</v>
      </c>
      <c r="J30" s="150" t="s">
        <v>162</v>
      </c>
      <c r="K30" s="113" t="s">
        <v>15</v>
      </c>
      <c r="L30" s="195">
        <v>888.3</v>
      </c>
      <c r="M30" s="195">
        <v>889.9</v>
      </c>
    </row>
    <row r="31" spans="1:13" ht="15">
      <c r="A31" s="53"/>
      <c r="B31" s="54" t="s">
        <v>16</v>
      </c>
      <c r="C31" s="55"/>
      <c r="D31" s="55"/>
      <c r="E31" s="55"/>
      <c r="F31" s="55"/>
      <c r="G31" s="55"/>
      <c r="H31" s="56">
        <f>SUM(H7:H30)</f>
        <v>3888984</v>
      </c>
      <c r="I31" s="55"/>
      <c r="J31" s="55"/>
      <c r="K31" s="55"/>
      <c r="L31" s="57"/>
      <c r="M31" s="57"/>
    </row>
    <row r="33" spans="1:13" ht="15">
      <c r="A33" s="228" t="s">
        <v>17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</row>
    <row r="34" spans="1:13" ht="15">
      <c r="A34" s="58"/>
      <c r="B34" s="59" t="s">
        <v>18</v>
      </c>
      <c r="C34" s="58"/>
      <c r="D34" s="58"/>
      <c r="E34" s="58"/>
      <c r="F34" s="58"/>
      <c r="G34" s="58"/>
      <c r="H34" s="8">
        <v>0</v>
      </c>
      <c r="I34" s="58"/>
      <c r="J34" s="58"/>
      <c r="K34" s="58"/>
      <c r="L34" s="58"/>
      <c r="M34" s="58"/>
    </row>
    <row r="35" spans="1:13" ht="15">
      <c r="A35" s="58"/>
      <c r="B35" s="59" t="s">
        <v>19</v>
      </c>
      <c r="C35" s="58"/>
      <c r="D35" s="58"/>
      <c r="E35" s="58"/>
      <c r="F35" s="58"/>
      <c r="G35" s="58"/>
      <c r="H35" s="8">
        <f>H31+H34</f>
        <v>3888984</v>
      </c>
      <c r="I35" s="58"/>
      <c r="J35" s="58"/>
      <c r="K35" s="58"/>
      <c r="L35" s="58"/>
      <c r="M35" s="58"/>
    </row>
  </sheetData>
  <sheetProtection/>
  <autoFilter ref="A5:M31"/>
  <mergeCells count="16">
    <mergeCell ref="A33:M33"/>
    <mergeCell ref="A1:M1"/>
    <mergeCell ref="A2:M2"/>
    <mergeCell ref="A3:M3"/>
    <mergeCell ref="F4:G4"/>
    <mergeCell ref="L4:M4"/>
    <mergeCell ref="F6:M6"/>
    <mergeCell ref="A4:A5"/>
    <mergeCell ref="B4:B5"/>
    <mergeCell ref="C4:C5"/>
    <mergeCell ref="D4:D5"/>
    <mergeCell ref="E4:E5"/>
    <mergeCell ref="H4:H5"/>
    <mergeCell ref="I4:I5"/>
    <mergeCell ref="J4:J5"/>
    <mergeCell ref="K4:K5"/>
  </mergeCells>
  <printOptions/>
  <pageMargins left="0.25" right="0.25" top="0.75" bottom="0.75" header="0.3" footer="0.3"/>
  <pageSetup firstPageNumber="26" useFirstPageNumber="1" fitToHeight="0" fitToWidth="1" horizontalDpi="600" verticalDpi="600" orientation="landscape" paperSize="9" scale="52" r:id="rId1"/>
  <headerFooter alignWithMargins="0">
    <oddHeader>&amp;C&amp;P</oddHeader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view="pageLayout" zoomScale="75" zoomScaleNormal="78" zoomScalePageLayoutView="75" workbookViewId="0" topLeftCell="A4">
      <selection activeCell="L19" sqref="L19"/>
    </sheetView>
  </sheetViews>
  <sheetFormatPr defaultColWidth="9.140625" defaultRowHeight="15"/>
  <cols>
    <col min="1" max="1" width="5.7109375" style="114" customWidth="1"/>
    <col min="2" max="2" width="38.140625" style="114" customWidth="1"/>
    <col min="3" max="3" width="15.421875" style="114" customWidth="1"/>
    <col min="4" max="4" width="13.8515625" style="114" customWidth="1"/>
    <col min="5" max="5" width="16.140625" style="114" customWidth="1"/>
    <col min="6" max="6" width="17.57421875" style="114" customWidth="1"/>
    <col min="7" max="7" width="14.28125" style="114" customWidth="1"/>
    <col min="8" max="8" width="20.7109375" style="126" customWidth="1"/>
    <col min="9" max="9" width="22.28125" style="114" customWidth="1"/>
    <col min="10" max="10" width="29.28125" style="114" customWidth="1"/>
    <col min="11" max="11" width="13.28125" style="114" customWidth="1"/>
    <col min="12" max="12" width="18.140625" style="114" customWidth="1"/>
    <col min="13" max="13" width="17.7109375" style="114" customWidth="1"/>
    <col min="14" max="16384" width="8.8515625" style="114" customWidth="1"/>
  </cols>
  <sheetData>
    <row r="1" spans="1:13" ht="38.25" customHeight="1">
      <c r="A1" s="240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13" ht="15">
      <c r="A2" s="241" t="s">
        <v>250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9" s="6" customFormat="1" ht="15">
      <c r="A3" s="242"/>
      <c r="B3" s="242"/>
      <c r="C3" s="242"/>
      <c r="D3" s="242"/>
      <c r="E3" s="242"/>
      <c r="F3" s="242"/>
      <c r="G3" s="242"/>
      <c r="H3" s="242"/>
      <c r="I3" s="242"/>
    </row>
    <row r="4" spans="1:13" s="7" customFormat="1" ht="104.25" customHeight="1">
      <c r="A4" s="243" t="s">
        <v>1</v>
      </c>
      <c r="B4" s="243" t="s">
        <v>14</v>
      </c>
      <c r="C4" s="243" t="s">
        <v>2</v>
      </c>
      <c r="D4" s="243" t="s">
        <v>3</v>
      </c>
      <c r="E4" s="243" t="s">
        <v>5</v>
      </c>
      <c r="F4" s="244" t="s">
        <v>21</v>
      </c>
      <c r="G4" s="244"/>
      <c r="H4" s="245" t="s">
        <v>4</v>
      </c>
      <c r="I4" s="243" t="s">
        <v>6</v>
      </c>
      <c r="J4" s="243" t="s">
        <v>7</v>
      </c>
      <c r="K4" s="243" t="s">
        <v>13</v>
      </c>
      <c r="L4" s="243" t="s">
        <v>8</v>
      </c>
      <c r="M4" s="243"/>
    </row>
    <row r="5" spans="1:13" s="116" customFormat="1" ht="30.75">
      <c r="A5" s="243"/>
      <c r="B5" s="243"/>
      <c r="C5" s="243"/>
      <c r="D5" s="243"/>
      <c r="E5" s="243"/>
      <c r="F5" s="115" t="s">
        <v>9</v>
      </c>
      <c r="G5" s="115" t="s">
        <v>10</v>
      </c>
      <c r="H5" s="245"/>
      <c r="I5" s="243"/>
      <c r="J5" s="243"/>
      <c r="K5" s="243"/>
      <c r="L5" s="115" t="s">
        <v>11</v>
      </c>
      <c r="M5" s="115" t="s">
        <v>12</v>
      </c>
    </row>
    <row r="6" spans="1:13" s="7" customFormat="1" ht="15.75" customHeight="1">
      <c r="A6" s="243" t="s">
        <v>35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</row>
    <row r="7" spans="1:13" ht="78">
      <c r="A7" s="91">
        <v>1</v>
      </c>
      <c r="B7" s="117" t="s">
        <v>40</v>
      </c>
      <c r="C7" s="91" t="s">
        <v>26</v>
      </c>
      <c r="D7" s="91" t="s">
        <v>29</v>
      </c>
      <c r="E7" s="91" t="s">
        <v>38</v>
      </c>
      <c r="F7" s="91" t="s">
        <v>41</v>
      </c>
      <c r="G7" s="112" t="s">
        <v>42</v>
      </c>
      <c r="H7" s="128">
        <v>1774872</v>
      </c>
      <c r="I7" s="150" t="s">
        <v>22</v>
      </c>
      <c r="J7" s="117" t="s">
        <v>39</v>
      </c>
      <c r="K7" s="118" t="s">
        <v>15</v>
      </c>
      <c r="L7" s="94">
        <v>944.6</v>
      </c>
      <c r="M7" s="94">
        <v>954.6</v>
      </c>
    </row>
    <row r="8" spans="1:13" ht="78">
      <c r="A8" s="91">
        <v>2</v>
      </c>
      <c r="B8" s="117" t="s">
        <v>40</v>
      </c>
      <c r="C8" s="91" t="s">
        <v>26</v>
      </c>
      <c r="D8" s="91" t="s">
        <v>29</v>
      </c>
      <c r="E8" s="91" t="s">
        <v>38</v>
      </c>
      <c r="F8" s="91" t="s">
        <v>41</v>
      </c>
      <c r="G8" s="112" t="s">
        <v>42</v>
      </c>
      <c r="H8" s="128">
        <v>1774872</v>
      </c>
      <c r="I8" s="150" t="s">
        <v>22</v>
      </c>
      <c r="J8" s="117" t="s">
        <v>39</v>
      </c>
      <c r="K8" s="118" t="s">
        <v>15</v>
      </c>
      <c r="L8" s="94">
        <v>899.6</v>
      </c>
      <c r="M8" s="94">
        <v>909.6</v>
      </c>
    </row>
    <row r="9" spans="1:13" ht="62.25">
      <c r="A9" s="119">
        <v>3</v>
      </c>
      <c r="B9" s="120" t="s">
        <v>40</v>
      </c>
      <c r="C9" s="72" t="s">
        <v>26</v>
      </c>
      <c r="D9" s="72" t="s">
        <v>29</v>
      </c>
      <c r="E9" s="121" t="s">
        <v>165</v>
      </c>
      <c r="F9" s="72" t="s">
        <v>166</v>
      </c>
      <c r="G9" s="73" t="s">
        <v>167</v>
      </c>
      <c r="H9" s="128">
        <v>31680</v>
      </c>
      <c r="I9" s="196" t="s">
        <v>23</v>
      </c>
      <c r="J9" s="122" t="s">
        <v>168</v>
      </c>
      <c r="K9" s="123" t="s">
        <v>15</v>
      </c>
      <c r="L9" s="118">
        <v>889.1</v>
      </c>
      <c r="M9" s="118">
        <v>889.9</v>
      </c>
    </row>
    <row r="10" spans="1:13" ht="62.25">
      <c r="A10" s="119">
        <v>4</v>
      </c>
      <c r="B10" s="120" t="s">
        <v>40</v>
      </c>
      <c r="C10" s="72" t="s">
        <v>26</v>
      </c>
      <c r="D10" s="72" t="s">
        <v>29</v>
      </c>
      <c r="E10" s="121" t="s">
        <v>165</v>
      </c>
      <c r="F10" s="72" t="s">
        <v>166</v>
      </c>
      <c r="G10" s="73" t="s">
        <v>167</v>
      </c>
      <c r="H10" s="128">
        <v>31680</v>
      </c>
      <c r="I10" s="196" t="s">
        <v>23</v>
      </c>
      <c r="J10" s="122" t="s">
        <v>168</v>
      </c>
      <c r="K10" s="123" t="s">
        <v>15</v>
      </c>
      <c r="L10" s="118">
        <v>934.1</v>
      </c>
      <c r="M10" s="118">
        <v>934.9</v>
      </c>
    </row>
    <row r="11" spans="1:13" s="6" customFormat="1" ht="15">
      <c r="A11" s="124"/>
      <c r="B11" s="54" t="s">
        <v>16</v>
      </c>
      <c r="C11" s="124"/>
      <c r="D11" s="124"/>
      <c r="E11" s="124"/>
      <c r="F11" s="124"/>
      <c r="G11" s="125"/>
      <c r="H11" s="8">
        <f>SUM(H7:H10)</f>
        <v>3613104</v>
      </c>
      <c r="I11" s="124"/>
      <c r="J11" s="124"/>
      <c r="K11" s="124"/>
      <c r="L11" s="124"/>
      <c r="M11" s="124"/>
    </row>
    <row r="12" spans="1:13" s="6" customFormat="1" ht="15">
      <c r="A12" s="228" t="s">
        <v>17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</row>
    <row r="13" spans="1:13" s="6" customFormat="1" ht="15">
      <c r="A13" s="58"/>
      <c r="B13" s="59" t="s">
        <v>18</v>
      </c>
      <c r="C13" s="58"/>
      <c r="D13" s="58"/>
      <c r="E13" s="58"/>
      <c r="F13" s="58"/>
      <c r="G13" s="58"/>
      <c r="H13" s="8">
        <v>0</v>
      </c>
      <c r="I13" s="58"/>
      <c r="J13" s="58"/>
      <c r="K13" s="58"/>
      <c r="L13" s="58"/>
      <c r="M13" s="58"/>
    </row>
    <row r="14" spans="1:13" s="6" customFormat="1" ht="15">
      <c r="A14" s="58"/>
      <c r="B14" s="59" t="s">
        <v>19</v>
      </c>
      <c r="C14" s="58"/>
      <c r="D14" s="58"/>
      <c r="E14" s="58"/>
      <c r="F14" s="58"/>
      <c r="G14" s="58"/>
      <c r="H14" s="8">
        <f>SUM(H11,H13)</f>
        <v>3613104</v>
      </c>
      <c r="I14" s="58"/>
      <c r="J14" s="58"/>
      <c r="K14" s="58"/>
      <c r="L14" s="58"/>
      <c r="M14" s="58"/>
    </row>
  </sheetData>
  <sheetProtection/>
  <mergeCells count="16">
    <mergeCell ref="I4:I5"/>
    <mergeCell ref="J4:J5"/>
    <mergeCell ref="K4:K5"/>
    <mergeCell ref="L4:M4"/>
    <mergeCell ref="A6:M6"/>
    <mergeCell ref="A12:M12"/>
    <mergeCell ref="A1:M1"/>
    <mergeCell ref="A2:M2"/>
    <mergeCell ref="A3:I3"/>
    <mergeCell ref="A4:A5"/>
    <mergeCell ref="B4:B5"/>
    <mergeCell ref="C4:C5"/>
    <mergeCell ref="D4:D5"/>
    <mergeCell ref="E4:E5"/>
    <mergeCell ref="F4:G4"/>
    <mergeCell ref="H4:H5"/>
  </mergeCells>
  <printOptions/>
  <pageMargins left="0.25" right="0.25" top="0.75" bottom="0.75" header="0.3" footer="0.3"/>
  <pageSetup firstPageNumber="29" useFirstPageNumber="1" fitToHeight="0" fitToWidth="1" horizontalDpi="600" verticalDpi="600" orientation="landscape" paperSize="9" scale="58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view="pageLayout" zoomScale="70" zoomScaleNormal="60" zoomScalePageLayoutView="70" workbookViewId="0" topLeftCell="A4">
      <selection activeCell="A4" sqref="A4:M5"/>
    </sheetView>
  </sheetViews>
  <sheetFormatPr defaultColWidth="9.00390625" defaultRowHeight="15"/>
  <cols>
    <col min="1" max="1" width="7.00390625" style="21" customWidth="1"/>
    <col min="2" max="2" width="49.7109375" style="31" customWidth="1"/>
    <col min="3" max="4" width="16.7109375" style="32" customWidth="1"/>
    <col min="5" max="5" width="27.7109375" style="32" customWidth="1"/>
    <col min="6" max="6" width="21.7109375" style="33" customWidth="1"/>
    <col min="7" max="7" width="17.7109375" style="34" customWidth="1"/>
    <col min="8" max="8" width="19.7109375" style="32" customWidth="1"/>
    <col min="9" max="9" width="35.421875" style="32" customWidth="1"/>
    <col min="10" max="10" width="35.7109375" style="32" customWidth="1"/>
    <col min="11" max="11" width="17.28125" style="21" customWidth="1"/>
    <col min="12" max="13" width="16.8515625" style="157" customWidth="1"/>
    <col min="14" max="16384" width="9.00390625" style="21" customWidth="1"/>
  </cols>
  <sheetData>
    <row r="1" spans="1:13" s="20" customFormat="1" ht="37.5" customHeight="1">
      <c r="A1" s="246" t="s">
        <v>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s="20" customFormat="1" ht="17.25">
      <c r="A2" s="247" t="s">
        <v>251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0" ht="15">
      <c r="A3" s="248"/>
      <c r="B3" s="248"/>
      <c r="C3" s="248"/>
      <c r="D3" s="248"/>
      <c r="E3" s="248"/>
      <c r="F3" s="248"/>
      <c r="G3" s="248"/>
      <c r="H3" s="248"/>
      <c r="I3" s="248"/>
      <c r="J3" s="21"/>
    </row>
    <row r="4" spans="1:13" s="23" customFormat="1" ht="104.25" customHeight="1">
      <c r="A4" s="217" t="s">
        <v>1</v>
      </c>
      <c r="B4" s="218" t="s">
        <v>14</v>
      </c>
      <c r="C4" s="218" t="s">
        <v>2</v>
      </c>
      <c r="D4" s="218" t="s">
        <v>3</v>
      </c>
      <c r="E4" s="218" t="s">
        <v>5</v>
      </c>
      <c r="F4" s="220" t="s">
        <v>21</v>
      </c>
      <c r="G4" s="221"/>
      <c r="H4" s="218" t="s">
        <v>4</v>
      </c>
      <c r="I4" s="218" t="s">
        <v>6</v>
      </c>
      <c r="J4" s="218" t="s">
        <v>7</v>
      </c>
      <c r="K4" s="222" t="s">
        <v>13</v>
      </c>
      <c r="L4" s="223" t="s">
        <v>8</v>
      </c>
      <c r="M4" s="224"/>
    </row>
    <row r="5" spans="1:13" s="24" customFormat="1" ht="30.75">
      <c r="A5" s="217"/>
      <c r="B5" s="219"/>
      <c r="C5" s="219"/>
      <c r="D5" s="219"/>
      <c r="E5" s="219"/>
      <c r="F5" s="213" t="s">
        <v>9</v>
      </c>
      <c r="G5" s="213" t="s">
        <v>10</v>
      </c>
      <c r="H5" s="219"/>
      <c r="I5" s="219"/>
      <c r="J5" s="219"/>
      <c r="K5" s="222"/>
      <c r="L5" s="11" t="s">
        <v>11</v>
      </c>
      <c r="M5" s="11" t="s">
        <v>12</v>
      </c>
    </row>
    <row r="6" spans="1:13" s="23" customFormat="1" ht="15.75" customHeight="1">
      <c r="A6" s="249" t="s">
        <v>20</v>
      </c>
      <c r="B6" s="250"/>
      <c r="C6" s="250"/>
      <c r="D6" s="250"/>
      <c r="E6" s="250"/>
      <c r="F6" s="250"/>
      <c r="G6" s="251"/>
      <c r="H6" s="250"/>
      <c r="I6" s="250"/>
      <c r="J6" s="250"/>
      <c r="K6" s="250"/>
      <c r="L6" s="250"/>
      <c r="M6" s="252"/>
    </row>
    <row r="7" spans="1:13" ht="62.25">
      <c r="A7" s="83">
        <v>1</v>
      </c>
      <c r="B7" s="82" t="s">
        <v>25</v>
      </c>
      <c r="C7" s="83">
        <v>7812014560</v>
      </c>
      <c r="D7" s="83">
        <v>997750001</v>
      </c>
      <c r="E7" s="83" t="s">
        <v>169</v>
      </c>
      <c r="F7" s="83" t="s">
        <v>170</v>
      </c>
      <c r="G7" s="127" t="s">
        <v>171</v>
      </c>
      <c r="H7" s="128">
        <v>274560</v>
      </c>
      <c r="I7" s="82" t="s">
        <v>23</v>
      </c>
      <c r="J7" s="82" t="s">
        <v>172</v>
      </c>
      <c r="K7" s="83" t="s">
        <v>15</v>
      </c>
      <c r="L7" s="197">
        <v>888.3</v>
      </c>
      <c r="M7" s="197">
        <v>889.9</v>
      </c>
    </row>
    <row r="8" spans="1:13" ht="62.25">
      <c r="A8" s="83">
        <v>2</v>
      </c>
      <c r="B8" s="82" t="s">
        <v>25</v>
      </c>
      <c r="C8" s="83">
        <v>7812014560</v>
      </c>
      <c r="D8" s="83">
        <v>997750001</v>
      </c>
      <c r="E8" s="83" t="s">
        <v>169</v>
      </c>
      <c r="F8" s="83" t="s">
        <v>170</v>
      </c>
      <c r="G8" s="127" t="s">
        <v>171</v>
      </c>
      <c r="H8" s="128">
        <v>274560</v>
      </c>
      <c r="I8" s="82" t="s">
        <v>23</v>
      </c>
      <c r="J8" s="82" t="s">
        <v>172</v>
      </c>
      <c r="K8" s="83" t="s">
        <v>15</v>
      </c>
      <c r="L8" s="197">
        <v>933.3</v>
      </c>
      <c r="M8" s="197">
        <v>934.9</v>
      </c>
    </row>
    <row r="9" spans="1:13" ht="62.25">
      <c r="A9" s="83">
        <v>3</v>
      </c>
      <c r="B9" s="82" t="s">
        <v>25</v>
      </c>
      <c r="C9" s="83">
        <v>7812014560</v>
      </c>
      <c r="D9" s="83">
        <v>770601001</v>
      </c>
      <c r="E9" s="83" t="s">
        <v>173</v>
      </c>
      <c r="F9" s="83" t="s">
        <v>174</v>
      </c>
      <c r="G9" s="127" t="s">
        <v>57</v>
      </c>
      <c r="H9" s="128">
        <v>205920</v>
      </c>
      <c r="I9" s="82" t="s">
        <v>23</v>
      </c>
      <c r="J9" s="82" t="s">
        <v>175</v>
      </c>
      <c r="K9" s="83" t="s">
        <v>15</v>
      </c>
      <c r="L9" s="197">
        <v>888.3</v>
      </c>
      <c r="M9" s="197">
        <v>889.5</v>
      </c>
    </row>
    <row r="10" spans="1:13" ht="62.25">
      <c r="A10" s="83">
        <v>4</v>
      </c>
      <c r="B10" s="82" t="s">
        <v>25</v>
      </c>
      <c r="C10" s="83">
        <v>7812014560</v>
      </c>
      <c r="D10" s="83">
        <v>770601001</v>
      </c>
      <c r="E10" s="83" t="s">
        <v>173</v>
      </c>
      <c r="F10" s="83" t="s">
        <v>174</v>
      </c>
      <c r="G10" s="127" t="s">
        <v>57</v>
      </c>
      <c r="H10" s="128">
        <v>205920</v>
      </c>
      <c r="I10" s="82" t="s">
        <v>23</v>
      </c>
      <c r="J10" s="82" t="s">
        <v>175</v>
      </c>
      <c r="K10" s="83" t="s">
        <v>15</v>
      </c>
      <c r="L10" s="197">
        <v>933.3</v>
      </c>
      <c r="M10" s="197">
        <v>934.5</v>
      </c>
    </row>
    <row r="11" spans="1:13" s="28" customFormat="1" ht="62.25">
      <c r="A11" s="83">
        <v>5</v>
      </c>
      <c r="B11" s="82" t="s">
        <v>25</v>
      </c>
      <c r="C11" s="83">
        <v>7812014560</v>
      </c>
      <c r="D11" s="83">
        <v>770601001</v>
      </c>
      <c r="E11" s="83" t="s">
        <v>176</v>
      </c>
      <c r="F11" s="83" t="s">
        <v>174</v>
      </c>
      <c r="G11" s="127" t="s">
        <v>57</v>
      </c>
      <c r="H11" s="128">
        <v>274560</v>
      </c>
      <c r="I11" s="82" t="s">
        <v>23</v>
      </c>
      <c r="J11" s="82" t="s">
        <v>177</v>
      </c>
      <c r="K11" s="83" t="s">
        <v>15</v>
      </c>
      <c r="L11" s="197">
        <v>888.3</v>
      </c>
      <c r="M11" s="197">
        <v>889.9</v>
      </c>
    </row>
    <row r="12" spans="1:13" ht="62.25">
      <c r="A12" s="83">
        <v>6</v>
      </c>
      <c r="B12" s="82" t="s">
        <v>25</v>
      </c>
      <c r="C12" s="83">
        <v>7812014560</v>
      </c>
      <c r="D12" s="83">
        <v>770601001</v>
      </c>
      <c r="E12" s="83" t="s">
        <v>176</v>
      </c>
      <c r="F12" s="83" t="s">
        <v>174</v>
      </c>
      <c r="G12" s="127" t="s">
        <v>57</v>
      </c>
      <c r="H12" s="128">
        <v>274560</v>
      </c>
      <c r="I12" s="82" t="s">
        <v>23</v>
      </c>
      <c r="J12" s="82" t="s">
        <v>177</v>
      </c>
      <c r="K12" s="83" t="s">
        <v>15</v>
      </c>
      <c r="L12" s="197">
        <v>933.3</v>
      </c>
      <c r="M12" s="197">
        <v>934.9</v>
      </c>
    </row>
    <row r="13" spans="1:13" ht="62.25">
      <c r="A13" s="83">
        <v>7</v>
      </c>
      <c r="B13" s="82" t="s">
        <v>25</v>
      </c>
      <c r="C13" s="83">
        <v>7812014560</v>
      </c>
      <c r="D13" s="83">
        <v>997750001</v>
      </c>
      <c r="E13" s="83" t="s">
        <v>43</v>
      </c>
      <c r="F13" s="83" t="s">
        <v>178</v>
      </c>
      <c r="G13" s="127" t="s">
        <v>57</v>
      </c>
      <c r="H13" s="128">
        <v>211200</v>
      </c>
      <c r="I13" s="82" t="s">
        <v>23</v>
      </c>
      <c r="J13" s="82" t="s">
        <v>179</v>
      </c>
      <c r="K13" s="83" t="s">
        <v>15</v>
      </c>
      <c r="L13" s="197">
        <v>888.3</v>
      </c>
      <c r="M13" s="197">
        <v>889.9</v>
      </c>
    </row>
    <row r="14" spans="1:13" ht="62.25">
      <c r="A14" s="83">
        <v>8</v>
      </c>
      <c r="B14" s="82" t="s">
        <v>25</v>
      </c>
      <c r="C14" s="83">
        <v>7812014560</v>
      </c>
      <c r="D14" s="83">
        <v>997750001</v>
      </c>
      <c r="E14" s="83" t="s">
        <v>43</v>
      </c>
      <c r="F14" s="83" t="s">
        <v>178</v>
      </c>
      <c r="G14" s="127" t="s">
        <v>57</v>
      </c>
      <c r="H14" s="128">
        <v>211200</v>
      </c>
      <c r="I14" s="82" t="s">
        <v>23</v>
      </c>
      <c r="J14" s="82" t="s">
        <v>179</v>
      </c>
      <c r="K14" s="83" t="s">
        <v>15</v>
      </c>
      <c r="L14" s="197">
        <v>933.3</v>
      </c>
      <c r="M14" s="197">
        <v>934.9</v>
      </c>
    </row>
    <row r="15" spans="1:13" ht="62.25">
      <c r="A15" s="83">
        <v>9</v>
      </c>
      <c r="B15" s="82" t="s">
        <v>25</v>
      </c>
      <c r="C15" s="83">
        <v>7812014560</v>
      </c>
      <c r="D15" s="83">
        <v>997750001</v>
      </c>
      <c r="E15" s="83" t="s">
        <v>180</v>
      </c>
      <c r="F15" s="83" t="s">
        <v>181</v>
      </c>
      <c r="G15" s="127" t="s">
        <v>57</v>
      </c>
      <c r="H15" s="128">
        <v>211200</v>
      </c>
      <c r="I15" s="82" t="s">
        <v>23</v>
      </c>
      <c r="J15" s="82" t="s">
        <v>182</v>
      </c>
      <c r="K15" s="83" t="s">
        <v>15</v>
      </c>
      <c r="L15" s="197">
        <v>888.3</v>
      </c>
      <c r="M15" s="197">
        <v>889.9</v>
      </c>
    </row>
    <row r="16" spans="1:13" ht="62.25">
      <c r="A16" s="83">
        <v>10</v>
      </c>
      <c r="B16" s="82" t="s">
        <v>25</v>
      </c>
      <c r="C16" s="83">
        <v>7812014560</v>
      </c>
      <c r="D16" s="83">
        <v>997750001</v>
      </c>
      <c r="E16" s="83" t="s">
        <v>180</v>
      </c>
      <c r="F16" s="83" t="s">
        <v>181</v>
      </c>
      <c r="G16" s="127" t="s">
        <v>57</v>
      </c>
      <c r="H16" s="128">
        <v>211200</v>
      </c>
      <c r="I16" s="82" t="s">
        <v>23</v>
      </c>
      <c r="J16" s="82" t="s">
        <v>182</v>
      </c>
      <c r="K16" s="83" t="s">
        <v>15</v>
      </c>
      <c r="L16" s="197">
        <v>933.3</v>
      </c>
      <c r="M16" s="197">
        <v>934.9</v>
      </c>
    </row>
    <row r="17" spans="1:13" ht="46.5">
      <c r="A17" s="83">
        <v>11</v>
      </c>
      <c r="B17" s="82" t="s">
        <v>25</v>
      </c>
      <c r="C17" s="83">
        <v>7812014560</v>
      </c>
      <c r="D17" s="83">
        <v>997750001</v>
      </c>
      <c r="E17" s="83" t="s">
        <v>27</v>
      </c>
      <c r="F17" s="83" t="s">
        <v>183</v>
      </c>
      <c r="G17" s="127" t="s">
        <v>184</v>
      </c>
      <c r="H17" s="128">
        <v>71280</v>
      </c>
      <c r="I17" s="82" t="s">
        <v>23</v>
      </c>
      <c r="J17" s="82" t="s">
        <v>28</v>
      </c>
      <c r="K17" s="83" t="s">
        <v>15</v>
      </c>
      <c r="L17" s="197">
        <v>880.1</v>
      </c>
      <c r="M17" s="197">
        <v>889.9</v>
      </c>
    </row>
    <row r="18" spans="1:13" ht="46.5">
      <c r="A18" s="83">
        <v>12</v>
      </c>
      <c r="B18" s="82" t="s">
        <v>25</v>
      </c>
      <c r="C18" s="83">
        <v>7812014560</v>
      </c>
      <c r="D18" s="83">
        <v>997750001</v>
      </c>
      <c r="E18" s="83" t="s">
        <v>27</v>
      </c>
      <c r="F18" s="83" t="s">
        <v>183</v>
      </c>
      <c r="G18" s="127" t="s">
        <v>184</v>
      </c>
      <c r="H18" s="128">
        <v>71280</v>
      </c>
      <c r="I18" s="82" t="s">
        <v>23</v>
      </c>
      <c r="J18" s="82" t="s">
        <v>28</v>
      </c>
      <c r="K18" s="83" t="s">
        <v>15</v>
      </c>
      <c r="L18" s="197">
        <v>925.1</v>
      </c>
      <c r="M18" s="197">
        <v>934.9</v>
      </c>
    </row>
    <row r="19" spans="1:13" ht="46.5">
      <c r="A19" s="83">
        <v>13</v>
      </c>
      <c r="B19" s="82" t="s">
        <v>25</v>
      </c>
      <c r="C19" s="83">
        <v>7812014560</v>
      </c>
      <c r="D19" s="83">
        <v>997750001</v>
      </c>
      <c r="E19" s="83" t="s">
        <v>185</v>
      </c>
      <c r="F19" s="83" t="s">
        <v>183</v>
      </c>
      <c r="G19" s="127" t="s">
        <v>184</v>
      </c>
      <c r="H19" s="128">
        <v>71280</v>
      </c>
      <c r="I19" s="82" t="s">
        <v>23</v>
      </c>
      <c r="J19" s="82" t="s">
        <v>28</v>
      </c>
      <c r="K19" s="83" t="s">
        <v>15</v>
      </c>
      <c r="L19" s="197">
        <v>880.1</v>
      </c>
      <c r="M19" s="197">
        <v>889.9</v>
      </c>
    </row>
    <row r="20" spans="1:13" ht="46.5">
      <c r="A20" s="83">
        <v>14</v>
      </c>
      <c r="B20" s="82" t="s">
        <v>25</v>
      </c>
      <c r="C20" s="83">
        <v>7812014560</v>
      </c>
      <c r="D20" s="83">
        <v>997750001</v>
      </c>
      <c r="E20" s="83" t="s">
        <v>185</v>
      </c>
      <c r="F20" s="83" t="s">
        <v>183</v>
      </c>
      <c r="G20" s="127" t="s">
        <v>184</v>
      </c>
      <c r="H20" s="128">
        <v>71280</v>
      </c>
      <c r="I20" s="82" t="s">
        <v>23</v>
      </c>
      <c r="J20" s="82" t="s">
        <v>28</v>
      </c>
      <c r="K20" s="83" t="s">
        <v>15</v>
      </c>
      <c r="L20" s="197">
        <v>925.1</v>
      </c>
      <c r="M20" s="197">
        <v>934.9</v>
      </c>
    </row>
    <row r="21" spans="1:13" ht="62.25">
      <c r="A21" s="83">
        <v>15</v>
      </c>
      <c r="B21" s="82" t="s">
        <v>25</v>
      </c>
      <c r="C21" s="83">
        <v>7812014560</v>
      </c>
      <c r="D21" s="83">
        <v>997750001</v>
      </c>
      <c r="E21" s="83" t="s">
        <v>186</v>
      </c>
      <c r="F21" s="83" t="s">
        <v>187</v>
      </c>
      <c r="G21" s="127" t="s">
        <v>57</v>
      </c>
      <c r="H21" s="128">
        <v>70620</v>
      </c>
      <c r="I21" s="82" t="s">
        <v>23</v>
      </c>
      <c r="J21" s="82" t="s">
        <v>188</v>
      </c>
      <c r="K21" s="83" t="s">
        <v>15</v>
      </c>
      <c r="L21" s="108">
        <v>888.265</v>
      </c>
      <c r="M21" s="108">
        <v>889.335</v>
      </c>
    </row>
    <row r="22" spans="1:13" ht="62.25">
      <c r="A22" s="83">
        <v>16</v>
      </c>
      <c r="B22" s="82" t="s">
        <v>25</v>
      </c>
      <c r="C22" s="83">
        <v>7812014560</v>
      </c>
      <c r="D22" s="83">
        <v>997750001</v>
      </c>
      <c r="E22" s="83" t="s">
        <v>186</v>
      </c>
      <c r="F22" s="83" t="s">
        <v>187</v>
      </c>
      <c r="G22" s="127" t="s">
        <v>57</v>
      </c>
      <c r="H22" s="128">
        <v>70620</v>
      </c>
      <c r="I22" s="82" t="s">
        <v>23</v>
      </c>
      <c r="J22" s="82" t="s">
        <v>188</v>
      </c>
      <c r="K22" s="83" t="s">
        <v>15</v>
      </c>
      <c r="L22" s="108">
        <v>933.265</v>
      </c>
      <c r="M22" s="108">
        <v>934.335</v>
      </c>
    </row>
    <row r="23" spans="1:13" ht="62.25">
      <c r="A23" s="83">
        <v>17</v>
      </c>
      <c r="B23" s="82" t="s">
        <v>25</v>
      </c>
      <c r="C23" s="83">
        <v>7812014560</v>
      </c>
      <c r="D23" s="83">
        <v>997750001</v>
      </c>
      <c r="E23" s="83" t="s">
        <v>189</v>
      </c>
      <c r="F23" s="83" t="s">
        <v>190</v>
      </c>
      <c r="G23" s="127" t="s">
        <v>57</v>
      </c>
      <c r="H23" s="128">
        <v>132000</v>
      </c>
      <c r="I23" s="82" t="s">
        <v>23</v>
      </c>
      <c r="J23" s="82" t="s">
        <v>191</v>
      </c>
      <c r="K23" s="83" t="s">
        <v>15</v>
      </c>
      <c r="L23" s="197">
        <v>888.3</v>
      </c>
      <c r="M23" s="197">
        <v>889.3</v>
      </c>
    </row>
    <row r="24" spans="1:13" ht="62.25">
      <c r="A24" s="83">
        <v>18</v>
      </c>
      <c r="B24" s="82" t="s">
        <v>25</v>
      </c>
      <c r="C24" s="83">
        <v>7812014560</v>
      </c>
      <c r="D24" s="83">
        <v>997750001</v>
      </c>
      <c r="E24" s="83" t="s">
        <v>189</v>
      </c>
      <c r="F24" s="83" t="s">
        <v>190</v>
      </c>
      <c r="G24" s="127" t="s">
        <v>57</v>
      </c>
      <c r="H24" s="128">
        <v>132000</v>
      </c>
      <c r="I24" s="82" t="s">
        <v>23</v>
      </c>
      <c r="J24" s="82" t="s">
        <v>191</v>
      </c>
      <c r="K24" s="83" t="s">
        <v>15</v>
      </c>
      <c r="L24" s="197">
        <v>933.3</v>
      </c>
      <c r="M24" s="197">
        <v>934.3</v>
      </c>
    </row>
    <row r="25" spans="1:13" ht="62.25">
      <c r="A25" s="83">
        <v>19</v>
      </c>
      <c r="B25" s="82" t="s">
        <v>25</v>
      </c>
      <c r="C25" s="83">
        <v>7812014560</v>
      </c>
      <c r="D25" s="83">
        <v>997750001</v>
      </c>
      <c r="E25" s="83" t="s">
        <v>192</v>
      </c>
      <c r="F25" s="83" t="s">
        <v>193</v>
      </c>
      <c r="G25" s="127" t="s">
        <v>57</v>
      </c>
      <c r="H25" s="128">
        <v>205920</v>
      </c>
      <c r="I25" s="82" t="s">
        <v>23</v>
      </c>
      <c r="J25" s="82" t="s">
        <v>194</v>
      </c>
      <c r="K25" s="83" t="s">
        <v>15</v>
      </c>
      <c r="L25" s="197">
        <v>888.3</v>
      </c>
      <c r="M25" s="197">
        <v>889.5</v>
      </c>
    </row>
    <row r="26" spans="1:13" ht="62.25">
      <c r="A26" s="83">
        <v>20</v>
      </c>
      <c r="B26" s="82" t="s">
        <v>25</v>
      </c>
      <c r="C26" s="83">
        <v>7812014560</v>
      </c>
      <c r="D26" s="83">
        <v>997750001</v>
      </c>
      <c r="E26" s="83" t="s">
        <v>192</v>
      </c>
      <c r="F26" s="83" t="s">
        <v>193</v>
      </c>
      <c r="G26" s="127" t="s">
        <v>57</v>
      </c>
      <c r="H26" s="128">
        <v>205920</v>
      </c>
      <c r="I26" s="82" t="s">
        <v>23</v>
      </c>
      <c r="J26" s="82" t="s">
        <v>194</v>
      </c>
      <c r="K26" s="83" t="s">
        <v>15</v>
      </c>
      <c r="L26" s="197">
        <v>933.3</v>
      </c>
      <c r="M26" s="197">
        <v>934.5</v>
      </c>
    </row>
    <row r="27" spans="1:13" ht="62.25">
      <c r="A27" s="83">
        <v>21</v>
      </c>
      <c r="B27" s="82" t="s">
        <v>25</v>
      </c>
      <c r="C27" s="83">
        <v>7812014560</v>
      </c>
      <c r="D27" s="83">
        <v>526202001</v>
      </c>
      <c r="E27" s="83" t="s">
        <v>195</v>
      </c>
      <c r="F27" s="83" t="s">
        <v>196</v>
      </c>
      <c r="G27" s="127" t="s">
        <v>57</v>
      </c>
      <c r="H27" s="128">
        <v>205920</v>
      </c>
      <c r="I27" s="82" t="s">
        <v>23</v>
      </c>
      <c r="J27" s="82" t="s">
        <v>197</v>
      </c>
      <c r="K27" s="83" t="s">
        <v>15</v>
      </c>
      <c r="L27" s="197">
        <v>888.3</v>
      </c>
      <c r="M27" s="197">
        <v>889.5</v>
      </c>
    </row>
    <row r="28" spans="1:13" ht="62.25">
      <c r="A28" s="83">
        <v>22</v>
      </c>
      <c r="B28" s="82" t="s">
        <v>25</v>
      </c>
      <c r="C28" s="83">
        <v>7812014560</v>
      </c>
      <c r="D28" s="83">
        <v>526202001</v>
      </c>
      <c r="E28" s="83" t="s">
        <v>195</v>
      </c>
      <c r="F28" s="83" t="s">
        <v>196</v>
      </c>
      <c r="G28" s="127" t="s">
        <v>57</v>
      </c>
      <c r="H28" s="128">
        <v>205920</v>
      </c>
      <c r="I28" s="82" t="s">
        <v>23</v>
      </c>
      <c r="J28" s="82" t="s">
        <v>197</v>
      </c>
      <c r="K28" s="83" t="s">
        <v>15</v>
      </c>
      <c r="L28" s="197">
        <v>933.3</v>
      </c>
      <c r="M28" s="197">
        <v>934.5</v>
      </c>
    </row>
    <row r="29" spans="1:13" ht="62.25">
      <c r="A29" s="83">
        <v>23</v>
      </c>
      <c r="B29" s="82" t="s">
        <v>25</v>
      </c>
      <c r="C29" s="83">
        <v>7812014560</v>
      </c>
      <c r="D29" s="83">
        <v>997750001</v>
      </c>
      <c r="E29" s="83" t="s">
        <v>31</v>
      </c>
      <c r="F29" s="83" t="s">
        <v>198</v>
      </c>
      <c r="G29" s="127" t="s">
        <v>57</v>
      </c>
      <c r="H29" s="128">
        <v>68640</v>
      </c>
      <c r="I29" s="82" t="s">
        <v>23</v>
      </c>
      <c r="J29" s="82" t="s">
        <v>32</v>
      </c>
      <c r="K29" s="83" t="s">
        <v>15</v>
      </c>
      <c r="L29" s="197">
        <v>889.5</v>
      </c>
      <c r="M29" s="197">
        <v>889.9</v>
      </c>
    </row>
    <row r="30" spans="1:13" ht="62.25">
      <c r="A30" s="83">
        <v>24</v>
      </c>
      <c r="B30" s="82" t="s">
        <v>25</v>
      </c>
      <c r="C30" s="83">
        <v>7812014560</v>
      </c>
      <c r="D30" s="83">
        <v>997750001</v>
      </c>
      <c r="E30" s="83" t="s">
        <v>31</v>
      </c>
      <c r="F30" s="83" t="s">
        <v>198</v>
      </c>
      <c r="G30" s="127" t="s">
        <v>57</v>
      </c>
      <c r="H30" s="128">
        <v>68640</v>
      </c>
      <c r="I30" s="82" t="s">
        <v>23</v>
      </c>
      <c r="J30" s="82" t="s">
        <v>32</v>
      </c>
      <c r="K30" s="83" t="s">
        <v>15</v>
      </c>
      <c r="L30" s="197">
        <v>934.5</v>
      </c>
      <c r="M30" s="197">
        <v>934.9</v>
      </c>
    </row>
    <row r="31" spans="1:13" ht="62.25">
      <c r="A31" s="83">
        <v>25</v>
      </c>
      <c r="B31" s="82" t="s">
        <v>25</v>
      </c>
      <c r="C31" s="83" t="s">
        <v>26</v>
      </c>
      <c r="D31" s="83" t="s">
        <v>29</v>
      </c>
      <c r="E31" s="83" t="s">
        <v>230</v>
      </c>
      <c r="F31" s="83" t="s">
        <v>231</v>
      </c>
      <c r="G31" s="127" t="s">
        <v>232</v>
      </c>
      <c r="H31" s="128">
        <v>1297296</v>
      </c>
      <c r="I31" s="82" t="s">
        <v>22</v>
      </c>
      <c r="J31" s="82" t="s">
        <v>233</v>
      </c>
      <c r="K31" s="83" t="s">
        <v>15</v>
      </c>
      <c r="L31" s="197">
        <v>1740</v>
      </c>
      <c r="M31" s="197">
        <v>1755</v>
      </c>
    </row>
    <row r="32" spans="1:13" ht="62.25">
      <c r="A32" s="83">
        <v>26</v>
      </c>
      <c r="B32" s="82" t="s">
        <v>25</v>
      </c>
      <c r="C32" s="83" t="s">
        <v>26</v>
      </c>
      <c r="D32" s="83" t="s">
        <v>29</v>
      </c>
      <c r="E32" s="83" t="s">
        <v>230</v>
      </c>
      <c r="F32" s="83" t="s">
        <v>231</v>
      </c>
      <c r="G32" s="127" t="s">
        <v>232</v>
      </c>
      <c r="H32" s="128">
        <v>1297296</v>
      </c>
      <c r="I32" s="82" t="s">
        <v>22</v>
      </c>
      <c r="J32" s="82" t="s">
        <v>233</v>
      </c>
      <c r="K32" s="83" t="s">
        <v>15</v>
      </c>
      <c r="L32" s="197">
        <v>1835</v>
      </c>
      <c r="M32" s="197">
        <v>1850</v>
      </c>
    </row>
    <row r="33" spans="1:13" ht="78">
      <c r="A33" s="83">
        <v>27</v>
      </c>
      <c r="B33" s="82" t="s">
        <v>25</v>
      </c>
      <c r="C33" s="83">
        <v>7812014560</v>
      </c>
      <c r="D33" s="83">
        <v>997750001</v>
      </c>
      <c r="E33" s="83" t="s">
        <v>234</v>
      </c>
      <c r="F33" s="83" t="s">
        <v>235</v>
      </c>
      <c r="G33" s="127" t="s">
        <v>57</v>
      </c>
      <c r="H33" s="128">
        <v>299376</v>
      </c>
      <c r="I33" s="82" t="s">
        <v>22</v>
      </c>
      <c r="J33" s="82" t="s">
        <v>236</v>
      </c>
      <c r="K33" s="83" t="s">
        <v>37</v>
      </c>
      <c r="L33" s="197">
        <v>1935</v>
      </c>
      <c r="M33" s="197">
        <v>1950</v>
      </c>
    </row>
    <row r="34" spans="1:13" ht="78">
      <c r="A34" s="83">
        <v>28</v>
      </c>
      <c r="B34" s="82" t="s">
        <v>25</v>
      </c>
      <c r="C34" s="83">
        <v>7812014560</v>
      </c>
      <c r="D34" s="83">
        <v>997750001</v>
      </c>
      <c r="E34" s="83" t="s">
        <v>234</v>
      </c>
      <c r="F34" s="83" t="s">
        <v>237</v>
      </c>
      <c r="G34" s="127" t="s">
        <v>57</v>
      </c>
      <c r="H34" s="128">
        <v>299376</v>
      </c>
      <c r="I34" s="82" t="s">
        <v>22</v>
      </c>
      <c r="J34" s="82" t="s">
        <v>236</v>
      </c>
      <c r="K34" s="83" t="s">
        <v>37</v>
      </c>
      <c r="L34" s="197">
        <v>2125</v>
      </c>
      <c r="M34" s="197">
        <v>2140</v>
      </c>
    </row>
    <row r="35" spans="1:13" ht="62.25">
      <c r="A35" s="83">
        <v>29</v>
      </c>
      <c r="B35" s="117" t="s">
        <v>25</v>
      </c>
      <c r="C35" s="91">
        <v>7812014560</v>
      </c>
      <c r="D35" s="129">
        <v>770601001</v>
      </c>
      <c r="E35" s="98" t="s">
        <v>238</v>
      </c>
      <c r="F35" s="98" t="s">
        <v>239</v>
      </c>
      <c r="G35" s="112" t="s">
        <v>57</v>
      </c>
      <c r="H35" s="128">
        <v>52800</v>
      </c>
      <c r="I35" s="82" t="s">
        <v>23</v>
      </c>
      <c r="J35" s="82" t="s">
        <v>240</v>
      </c>
      <c r="K35" s="98" t="s">
        <v>15</v>
      </c>
      <c r="L35" s="197">
        <v>888.3</v>
      </c>
      <c r="M35" s="197">
        <v>889.1</v>
      </c>
    </row>
    <row r="36" spans="1:13" ht="62.25">
      <c r="A36" s="83">
        <v>30</v>
      </c>
      <c r="B36" s="117" t="s">
        <v>25</v>
      </c>
      <c r="C36" s="91">
        <v>7812014560</v>
      </c>
      <c r="D36" s="129">
        <v>770601001</v>
      </c>
      <c r="E36" s="98" t="s">
        <v>238</v>
      </c>
      <c r="F36" s="98" t="s">
        <v>239</v>
      </c>
      <c r="G36" s="112" t="s">
        <v>57</v>
      </c>
      <c r="H36" s="128">
        <v>52800</v>
      </c>
      <c r="I36" s="82" t="s">
        <v>23</v>
      </c>
      <c r="J36" s="82" t="s">
        <v>240</v>
      </c>
      <c r="K36" s="98" t="s">
        <v>15</v>
      </c>
      <c r="L36" s="197">
        <v>888.3</v>
      </c>
      <c r="M36" s="197">
        <v>889.1</v>
      </c>
    </row>
    <row r="37" spans="1:13" ht="62.25">
      <c r="A37" s="83">
        <v>31</v>
      </c>
      <c r="B37" s="117" t="s">
        <v>25</v>
      </c>
      <c r="C37" s="91">
        <v>7812014560</v>
      </c>
      <c r="D37" s="129">
        <v>770601001</v>
      </c>
      <c r="E37" s="98" t="s">
        <v>238</v>
      </c>
      <c r="F37" s="98" t="s">
        <v>239</v>
      </c>
      <c r="G37" s="112" t="s">
        <v>57</v>
      </c>
      <c r="H37" s="128">
        <v>440220</v>
      </c>
      <c r="I37" s="82" t="s">
        <v>22</v>
      </c>
      <c r="J37" s="82" t="s">
        <v>240</v>
      </c>
      <c r="K37" s="98" t="s">
        <v>15</v>
      </c>
      <c r="L37" s="197">
        <v>948.2</v>
      </c>
      <c r="M37" s="197">
        <v>957.4</v>
      </c>
    </row>
    <row r="38" spans="1:13" ht="62.25">
      <c r="A38" s="83">
        <v>32</v>
      </c>
      <c r="B38" s="117" t="s">
        <v>25</v>
      </c>
      <c r="C38" s="91">
        <v>7812014560</v>
      </c>
      <c r="D38" s="129">
        <v>770601001</v>
      </c>
      <c r="E38" s="98" t="s">
        <v>238</v>
      </c>
      <c r="F38" s="98" t="s">
        <v>239</v>
      </c>
      <c r="G38" s="112" t="s">
        <v>57</v>
      </c>
      <c r="H38" s="128">
        <v>440220</v>
      </c>
      <c r="I38" s="82" t="s">
        <v>22</v>
      </c>
      <c r="J38" s="82" t="s">
        <v>240</v>
      </c>
      <c r="K38" s="98" t="s">
        <v>15</v>
      </c>
      <c r="L38" s="197">
        <v>903.2</v>
      </c>
      <c r="M38" s="197">
        <v>912.4</v>
      </c>
    </row>
    <row r="39" spans="1:13" ht="62.25">
      <c r="A39" s="83">
        <v>33</v>
      </c>
      <c r="B39" s="117" t="s">
        <v>25</v>
      </c>
      <c r="C39" s="91">
        <v>7812014560</v>
      </c>
      <c r="D39" s="129">
        <v>997750001</v>
      </c>
      <c r="E39" s="98" t="s">
        <v>241</v>
      </c>
      <c r="F39" s="98" t="s">
        <v>242</v>
      </c>
      <c r="G39" s="112" t="s">
        <v>57</v>
      </c>
      <c r="H39" s="128">
        <v>52800</v>
      </c>
      <c r="I39" s="82" t="s">
        <v>23</v>
      </c>
      <c r="J39" s="82" t="s">
        <v>243</v>
      </c>
      <c r="K39" s="98" t="s">
        <v>15</v>
      </c>
      <c r="L39" s="197">
        <v>888.3</v>
      </c>
      <c r="M39" s="197">
        <v>889.1</v>
      </c>
    </row>
    <row r="40" spans="1:13" ht="62.25">
      <c r="A40" s="83">
        <v>34</v>
      </c>
      <c r="B40" s="117" t="s">
        <v>25</v>
      </c>
      <c r="C40" s="91">
        <v>7812014560</v>
      </c>
      <c r="D40" s="129">
        <v>997750001</v>
      </c>
      <c r="E40" s="98" t="s">
        <v>241</v>
      </c>
      <c r="F40" s="98" t="s">
        <v>244</v>
      </c>
      <c r="G40" s="112" t="s">
        <v>245</v>
      </c>
      <c r="H40" s="128">
        <v>52800</v>
      </c>
      <c r="I40" s="82" t="s">
        <v>23</v>
      </c>
      <c r="J40" s="82" t="s">
        <v>243</v>
      </c>
      <c r="K40" s="98" t="s">
        <v>15</v>
      </c>
      <c r="L40" s="197">
        <v>933.3</v>
      </c>
      <c r="M40" s="197">
        <v>934.1</v>
      </c>
    </row>
    <row r="41" spans="1:13" ht="15">
      <c r="A41" s="22"/>
      <c r="B41" s="22" t="s">
        <v>16</v>
      </c>
      <c r="C41" s="22"/>
      <c r="D41" s="22"/>
      <c r="E41" s="22"/>
      <c r="F41" s="22"/>
      <c r="G41" s="25"/>
      <c r="H41" s="26">
        <f>SUM(H7:H40)</f>
        <v>8291184</v>
      </c>
      <c r="I41" s="27"/>
      <c r="J41" s="27"/>
      <c r="K41" s="22"/>
      <c r="L41" s="158"/>
      <c r="M41" s="158"/>
    </row>
    <row r="42" spans="1:13" ht="15">
      <c r="A42" s="253" t="s">
        <v>17</v>
      </c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</row>
    <row r="43" spans="1:13" ht="15">
      <c r="A43" s="9"/>
      <c r="B43" s="22" t="s">
        <v>18</v>
      </c>
      <c r="C43" s="9"/>
      <c r="D43" s="9"/>
      <c r="E43" s="9"/>
      <c r="F43" s="9"/>
      <c r="G43" s="9"/>
      <c r="H43" s="26">
        <v>0</v>
      </c>
      <c r="I43" s="29"/>
      <c r="J43" s="29"/>
      <c r="K43" s="30"/>
      <c r="L43" s="159"/>
      <c r="M43" s="159"/>
    </row>
    <row r="44" spans="1:13" ht="15">
      <c r="A44" s="10"/>
      <c r="B44" s="22" t="s">
        <v>19</v>
      </c>
      <c r="C44" s="10"/>
      <c r="D44" s="10"/>
      <c r="E44" s="10"/>
      <c r="F44" s="10"/>
      <c r="G44" s="10"/>
      <c r="H44" s="26">
        <f>SUM(H41,H43)</f>
        <v>8291184</v>
      </c>
      <c r="I44" s="29"/>
      <c r="J44" s="29"/>
      <c r="K44" s="30"/>
      <c r="L44" s="159"/>
      <c r="M44" s="159"/>
    </row>
  </sheetData>
  <sheetProtection/>
  <autoFilter ref="A5:M44"/>
  <mergeCells count="16">
    <mergeCell ref="I4:I5"/>
    <mergeCell ref="J4:J5"/>
    <mergeCell ref="K4:K5"/>
    <mergeCell ref="L4:M4"/>
    <mergeCell ref="A6:M6"/>
    <mergeCell ref="A42:M42"/>
    <mergeCell ref="A1:M1"/>
    <mergeCell ref="A2:M2"/>
    <mergeCell ref="A3:I3"/>
    <mergeCell ref="A4:A5"/>
    <mergeCell ref="B4:B5"/>
    <mergeCell ref="C4:C5"/>
    <mergeCell ref="D4:D5"/>
    <mergeCell ref="E4:E5"/>
    <mergeCell ref="F4:G4"/>
    <mergeCell ref="H4:H5"/>
  </mergeCells>
  <printOptions/>
  <pageMargins left="0.25" right="0.25" top="0.75" bottom="0.75" header="0.3" footer="0.3"/>
  <pageSetup firstPageNumber="30" useFirstPageNumber="1" fitToHeight="0" fitToWidth="1" horizontalDpi="600" verticalDpi="600" orientation="landscape" paperSize="9" scale="47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view="pageLayout" zoomScale="75" zoomScaleNormal="75" zoomScalePageLayoutView="75" workbookViewId="0" topLeftCell="A28">
      <selection activeCell="B4" sqref="B4:B5"/>
    </sheetView>
  </sheetViews>
  <sheetFormatPr defaultColWidth="9.140625" defaultRowHeight="15"/>
  <cols>
    <col min="1" max="1" width="4.8515625" style="13" customWidth="1"/>
    <col min="2" max="2" width="36.00390625" style="13" customWidth="1"/>
    <col min="3" max="3" width="12.7109375" style="13" bestFit="1" customWidth="1"/>
    <col min="4" max="4" width="11.57421875" style="13" bestFit="1" customWidth="1"/>
    <col min="5" max="5" width="21.57421875" style="13" customWidth="1"/>
    <col min="6" max="6" width="18.140625" style="13" customWidth="1"/>
    <col min="7" max="7" width="17.8515625" style="13" customWidth="1"/>
    <col min="8" max="8" width="14.8515625" style="13" customWidth="1"/>
    <col min="9" max="9" width="34.00390625" style="13" customWidth="1"/>
    <col min="10" max="10" width="41.28125" style="13" customWidth="1"/>
    <col min="11" max="11" width="13.7109375" style="13" customWidth="1"/>
    <col min="12" max="12" width="16.140625" style="155" customWidth="1"/>
    <col min="13" max="13" width="15.421875" style="155" customWidth="1"/>
    <col min="14" max="14" width="29.00390625" style="13" customWidth="1"/>
    <col min="15" max="16384" width="9.140625" style="13" customWidth="1"/>
  </cols>
  <sheetData>
    <row r="1" spans="1:13" ht="49.5" customHeight="1">
      <c r="A1" s="255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3" ht="17.25">
      <c r="A2" s="256" t="s">
        <v>252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s="1" customFormat="1" ht="15">
      <c r="A3" s="257"/>
      <c r="B3" s="257"/>
      <c r="C3" s="257"/>
      <c r="D3" s="257"/>
      <c r="E3" s="257"/>
      <c r="F3" s="257"/>
      <c r="G3" s="257"/>
      <c r="H3" s="257"/>
      <c r="I3" s="257"/>
      <c r="L3" s="37"/>
      <c r="M3" s="37"/>
    </row>
    <row r="4" spans="1:13" ht="118.5" customHeight="1">
      <c r="A4" s="217" t="s">
        <v>1</v>
      </c>
      <c r="B4" s="218" t="s">
        <v>14</v>
      </c>
      <c r="C4" s="218" t="s">
        <v>2</v>
      </c>
      <c r="D4" s="218" t="s">
        <v>3</v>
      </c>
      <c r="E4" s="218" t="s">
        <v>5</v>
      </c>
      <c r="F4" s="220" t="s">
        <v>21</v>
      </c>
      <c r="G4" s="221"/>
      <c r="H4" s="218" t="s">
        <v>4</v>
      </c>
      <c r="I4" s="218" t="s">
        <v>6</v>
      </c>
      <c r="J4" s="218" t="s">
        <v>7</v>
      </c>
      <c r="K4" s="222" t="s">
        <v>13</v>
      </c>
      <c r="L4" s="223" t="s">
        <v>8</v>
      </c>
      <c r="M4" s="224"/>
    </row>
    <row r="5" spans="1:13" ht="72" customHeight="1">
      <c r="A5" s="217"/>
      <c r="B5" s="219"/>
      <c r="C5" s="219"/>
      <c r="D5" s="219"/>
      <c r="E5" s="219"/>
      <c r="F5" s="213" t="s">
        <v>9</v>
      </c>
      <c r="G5" s="213" t="s">
        <v>10</v>
      </c>
      <c r="H5" s="219"/>
      <c r="I5" s="219"/>
      <c r="J5" s="219"/>
      <c r="K5" s="222"/>
      <c r="L5" s="11" t="s">
        <v>11</v>
      </c>
      <c r="M5" s="11" t="s">
        <v>12</v>
      </c>
    </row>
    <row r="6" spans="1:13" ht="15">
      <c r="A6" s="258" t="s">
        <v>20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</row>
    <row r="7" spans="1:13" ht="62.25">
      <c r="A7" s="130">
        <v>1</v>
      </c>
      <c r="B7" s="131" t="s">
        <v>24</v>
      </c>
      <c r="C7" s="130" t="s">
        <v>30</v>
      </c>
      <c r="D7" s="130" t="s">
        <v>199</v>
      </c>
      <c r="E7" s="130" t="s">
        <v>200</v>
      </c>
      <c r="F7" s="130" t="s">
        <v>201</v>
      </c>
      <c r="G7" s="132">
        <v>37959</v>
      </c>
      <c r="H7" s="128">
        <v>24684</v>
      </c>
      <c r="I7" s="131" t="s">
        <v>58</v>
      </c>
      <c r="J7" s="131" t="s">
        <v>202</v>
      </c>
      <c r="K7" s="130" t="s">
        <v>15</v>
      </c>
      <c r="L7" s="198">
        <v>888.265</v>
      </c>
      <c r="M7" s="198">
        <v>890.135</v>
      </c>
    </row>
    <row r="8" spans="1:13" ht="62.25">
      <c r="A8" s="130">
        <v>2</v>
      </c>
      <c r="B8" s="131" t="s">
        <v>24</v>
      </c>
      <c r="C8" s="130" t="s">
        <v>30</v>
      </c>
      <c r="D8" s="130" t="s">
        <v>199</v>
      </c>
      <c r="E8" s="130" t="s">
        <v>200</v>
      </c>
      <c r="F8" s="130" t="s">
        <v>201</v>
      </c>
      <c r="G8" s="132">
        <v>37959</v>
      </c>
      <c r="H8" s="128">
        <v>24684</v>
      </c>
      <c r="I8" s="131" t="s">
        <v>58</v>
      </c>
      <c r="J8" s="131" t="s">
        <v>202</v>
      </c>
      <c r="K8" s="130" t="s">
        <v>15</v>
      </c>
      <c r="L8" s="198">
        <v>933.265</v>
      </c>
      <c r="M8" s="198">
        <v>935.135</v>
      </c>
    </row>
    <row r="9" spans="1:13" ht="62.25">
      <c r="A9" s="130">
        <v>3</v>
      </c>
      <c r="B9" s="131" t="s">
        <v>25</v>
      </c>
      <c r="C9" s="130">
        <v>7812014560</v>
      </c>
      <c r="D9" s="130">
        <v>631643001</v>
      </c>
      <c r="E9" s="130" t="s">
        <v>203</v>
      </c>
      <c r="F9" s="130" t="s">
        <v>204</v>
      </c>
      <c r="G9" s="132">
        <v>37959</v>
      </c>
      <c r="H9" s="128">
        <v>380160</v>
      </c>
      <c r="I9" s="131" t="s">
        <v>58</v>
      </c>
      <c r="J9" s="131" t="s">
        <v>202</v>
      </c>
      <c r="K9" s="130" t="s">
        <v>15</v>
      </c>
      <c r="L9" s="199">
        <v>888.3</v>
      </c>
      <c r="M9" s="199">
        <v>889.9</v>
      </c>
    </row>
    <row r="10" spans="1:13" ht="62.25">
      <c r="A10" s="130">
        <v>4</v>
      </c>
      <c r="B10" s="131" t="s">
        <v>25</v>
      </c>
      <c r="C10" s="130">
        <v>7812014560</v>
      </c>
      <c r="D10" s="130">
        <v>631643001</v>
      </c>
      <c r="E10" s="130" t="s">
        <v>203</v>
      </c>
      <c r="F10" s="130" t="s">
        <v>204</v>
      </c>
      <c r="G10" s="132">
        <v>37959</v>
      </c>
      <c r="H10" s="128">
        <v>380160</v>
      </c>
      <c r="I10" s="131" t="s">
        <v>58</v>
      </c>
      <c r="J10" s="131" t="s">
        <v>202</v>
      </c>
      <c r="K10" s="130" t="s">
        <v>15</v>
      </c>
      <c r="L10" s="199">
        <v>933.3</v>
      </c>
      <c r="M10" s="199">
        <v>934.9</v>
      </c>
    </row>
    <row r="11" spans="1:13" ht="62.25">
      <c r="A11" s="133">
        <v>5</v>
      </c>
      <c r="B11" s="117" t="s">
        <v>25</v>
      </c>
      <c r="C11" s="103">
        <v>7812014560</v>
      </c>
      <c r="D11" s="103">
        <v>230802001</v>
      </c>
      <c r="E11" s="134" t="s">
        <v>44</v>
      </c>
      <c r="F11" s="91" t="s">
        <v>205</v>
      </c>
      <c r="G11" s="112">
        <v>37959</v>
      </c>
      <c r="H11" s="128">
        <v>97416</v>
      </c>
      <c r="I11" s="117" t="s">
        <v>87</v>
      </c>
      <c r="J11" s="117" t="s">
        <v>45</v>
      </c>
      <c r="K11" s="91" t="s">
        <v>15</v>
      </c>
      <c r="L11" s="197">
        <v>1725</v>
      </c>
      <c r="M11" s="197">
        <v>1740</v>
      </c>
    </row>
    <row r="12" spans="1:13" ht="62.25">
      <c r="A12" s="133">
        <v>6</v>
      </c>
      <c r="B12" s="117" t="s">
        <v>25</v>
      </c>
      <c r="C12" s="103">
        <v>7812014560</v>
      </c>
      <c r="D12" s="103">
        <v>230802001</v>
      </c>
      <c r="E12" s="134" t="s">
        <v>44</v>
      </c>
      <c r="F12" s="91" t="s">
        <v>205</v>
      </c>
      <c r="G12" s="112">
        <v>37959</v>
      </c>
      <c r="H12" s="128">
        <v>97416</v>
      </c>
      <c r="I12" s="117" t="s">
        <v>87</v>
      </c>
      <c r="J12" s="117" t="s">
        <v>45</v>
      </c>
      <c r="K12" s="91" t="s">
        <v>15</v>
      </c>
      <c r="L12" s="197">
        <v>1820</v>
      </c>
      <c r="M12" s="197">
        <v>1835</v>
      </c>
    </row>
    <row r="13" spans="1:13" ht="62.25">
      <c r="A13" s="130">
        <v>7</v>
      </c>
      <c r="B13" s="117" t="s">
        <v>25</v>
      </c>
      <c r="C13" s="91" t="s">
        <v>26</v>
      </c>
      <c r="D13" s="91" t="s">
        <v>29</v>
      </c>
      <c r="E13" s="91" t="s">
        <v>206</v>
      </c>
      <c r="F13" s="135" t="s">
        <v>207</v>
      </c>
      <c r="G13" s="136">
        <v>37959</v>
      </c>
      <c r="H13" s="128">
        <v>105600</v>
      </c>
      <c r="I13" s="131" t="s">
        <v>58</v>
      </c>
      <c r="J13" s="82" t="s">
        <v>208</v>
      </c>
      <c r="K13" s="83" t="s">
        <v>15</v>
      </c>
      <c r="L13" s="200">
        <v>888.3</v>
      </c>
      <c r="M13" s="200">
        <v>889.9</v>
      </c>
    </row>
    <row r="14" spans="1:13" ht="62.25">
      <c r="A14" s="130">
        <v>8</v>
      </c>
      <c r="B14" s="117" t="s">
        <v>25</v>
      </c>
      <c r="C14" s="91" t="s">
        <v>26</v>
      </c>
      <c r="D14" s="91" t="s">
        <v>29</v>
      </c>
      <c r="E14" s="91" t="s">
        <v>206</v>
      </c>
      <c r="F14" s="135" t="s">
        <v>207</v>
      </c>
      <c r="G14" s="136">
        <v>37959</v>
      </c>
      <c r="H14" s="128">
        <v>105600</v>
      </c>
      <c r="I14" s="131" t="s">
        <v>58</v>
      </c>
      <c r="J14" s="82" t="s">
        <v>208</v>
      </c>
      <c r="K14" s="83" t="s">
        <v>15</v>
      </c>
      <c r="L14" s="200">
        <v>933.3</v>
      </c>
      <c r="M14" s="200">
        <v>934.9</v>
      </c>
    </row>
    <row r="15" spans="1:13" ht="62.25">
      <c r="A15" s="130">
        <v>9</v>
      </c>
      <c r="B15" s="137" t="s">
        <v>25</v>
      </c>
      <c r="C15" s="83">
        <v>7812014560</v>
      </c>
      <c r="D15" s="83">
        <v>230802001</v>
      </c>
      <c r="E15" s="91" t="s">
        <v>209</v>
      </c>
      <c r="F15" s="98" t="s">
        <v>210</v>
      </c>
      <c r="G15" s="112">
        <v>37959</v>
      </c>
      <c r="H15" s="128">
        <v>21120</v>
      </c>
      <c r="I15" s="131" t="s">
        <v>58</v>
      </c>
      <c r="J15" s="138" t="s">
        <v>211</v>
      </c>
      <c r="K15" s="83" t="s">
        <v>15</v>
      </c>
      <c r="L15" s="197">
        <v>888.3</v>
      </c>
      <c r="M15" s="197">
        <v>889.9</v>
      </c>
    </row>
    <row r="16" spans="1:13" ht="62.25">
      <c r="A16" s="130">
        <v>10</v>
      </c>
      <c r="B16" s="137" t="s">
        <v>25</v>
      </c>
      <c r="C16" s="83">
        <v>7812014560</v>
      </c>
      <c r="D16" s="83">
        <v>230802001</v>
      </c>
      <c r="E16" s="91" t="s">
        <v>209</v>
      </c>
      <c r="F16" s="98" t="s">
        <v>210</v>
      </c>
      <c r="G16" s="112">
        <v>37959</v>
      </c>
      <c r="H16" s="128">
        <v>21120</v>
      </c>
      <c r="I16" s="131" t="s">
        <v>58</v>
      </c>
      <c r="J16" s="138" t="s">
        <v>211</v>
      </c>
      <c r="K16" s="83" t="s">
        <v>15</v>
      </c>
      <c r="L16" s="197">
        <v>933.3</v>
      </c>
      <c r="M16" s="197">
        <v>934.9</v>
      </c>
    </row>
    <row r="17" spans="1:13" ht="62.25">
      <c r="A17" s="133">
        <v>11</v>
      </c>
      <c r="B17" s="117" t="s">
        <v>25</v>
      </c>
      <c r="C17" s="139">
        <v>7812014560</v>
      </c>
      <c r="D17" s="139">
        <v>230802001</v>
      </c>
      <c r="E17" s="91" t="s">
        <v>212</v>
      </c>
      <c r="F17" s="140" t="s">
        <v>213</v>
      </c>
      <c r="G17" s="112">
        <v>37959</v>
      </c>
      <c r="H17" s="128">
        <v>299376</v>
      </c>
      <c r="I17" s="117" t="s">
        <v>87</v>
      </c>
      <c r="J17" s="141" t="s">
        <v>214</v>
      </c>
      <c r="K17" s="91" t="s">
        <v>15</v>
      </c>
      <c r="L17" s="197">
        <v>905.2</v>
      </c>
      <c r="M17" s="197">
        <v>912.8</v>
      </c>
    </row>
    <row r="18" spans="1:13" ht="62.25">
      <c r="A18" s="133">
        <v>12</v>
      </c>
      <c r="B18" s="117" t="s">
        <v>25</v>
      </c>
      <c r="C18" s="139">
        <v>7812014560</v>
      </c>
      <c r="D18" s="139">
        <v>230802001</v>
      </c>
      <c r="E18" s="91" t="s">
        <v>212</v>
      </c>
      <c r="F18" s="140" t="s">
        <v>213</v>
      </c>
      <c r="G18" s="112">
        <v>37959</v>
      </c>
      <c r="H18" s="128">
        <v>299376</v>
      </c>
      <c r="I18" s="117" t="s">
        <v>87</v>
      </c>
      <c r="J18" s="141" t="s">
        <v>214</v>
      </c>
      <c r="K18" s="91" t="s">
        <v>15</v>
      </c>
      <c r="L18" s="197">
        <v>950.2</v>
      </c>
      <c r="M18" s="197">
        <v>957.8</v>
      </c>
    </row>
    <row r="19" spans="1:13" ht="62.25">
      <c r="A19" s="130">
        <v>13</v>
      </c>
      <c r="B19" s="142" t="s">
        <v>25</v>
      </c>
      <c r="C19" s="143">
        <v>7812014560</v>
      </c>
      <c r="D19" s="143">
        <v>230802001</v>
      </c>
      <c r="E19" s="144" t="s">
        <v>215</v>
      </c>
      <c r="F19" s="143" t="s">
        <v>216</v>
      </c>
      <c r="G19" s="112">
        <v>37959</v>
      </c>
      <c r="H19" s="128">
        <v>475200</v>
      </c>
      <c r="I19" s="131" t="s">
        <v>58</v>
      </c>
      <c r="J19" s="137" t="s">
        <v>217</v>
      </c>
      <c r="K19" s="91" t="s">
        <v>15</v>
      </c>
      <c r="L19" s="201">
        <v>880.1</v>
      </c>
      <c r="M19" s="201">
        <v>882.5</v>
      </c>
    </row>
    <row r="20" spans="1:13" ht="62.25">
      <c r="A20" s="130">
        <v>14</v>
      </c>
      <c r="B20" s="142" t="s">
        <v>25</v>
      </c>
      <c r="C20" s="143">
        <v>7812014560</v>
      </c>
      <c r="D20" s="143">
        <v>230802001</v>
      </c>
      <c r="E20" s="144" t="s">
        <v>215</v>
      </c>
      <c r="F20" s="143" t="s">
        <v>216</v>
      </c>
      <c r="G20" s="112">
        <v>37959</v>
      </c>
      <c r="H20" s="128">
        <v>356400</v>
      </c>
      <c r="I20" s="131" t="s">
        <v>58</v>
      </c>
      <c r="J20" s="137" t="s">
        <v>217</v>
      </c>
      <c r="K20" s="91" t="s">
        <v>15</v>
      </c>
      <c r="L20" s="201">
        <v>883.7</v>
      </c>
      <c r="M20" s="201">
        <v>885.5</v>
      </c>
    </row>
    <row r="21" spans="1:13" ht="62.25">
      <c r="A21" s="130">
        <v>15</v>
      </c>
      <c r="B21" s="142" t="s">
        <v>25</v>
      </c>
      <c r="C21" s="143">
        <v>7812014560</v>
      </c>
      <c r="D21" s="143">
        <v>230802001</v>
      </c>
      <c r="E21" s="144" t="s">
        <v>215</v>
      </c>
      <c r="F21" s="143" t="s">
        <v>216</v>
      </c>
      <c r="G21" s="112">
        <v>37959</v>
      </c>
      <c r="H21" s="128">
        <v>190080</v>
      </c>
      <c r="I21" s="131" t="s">
        <v>58</v>
      </c>
      <c r="J21" s="137" t="s">
        <v>217</v>
      </c>
      <c r="K21" s="91" t="s">
        <v>15</v>
      </c>
      <c r="L21" s="201">
        <v>888.3</v>
      </c>
      <c r="M21" s="201">
        <v>889.9</v>
      </c>
    </row>
    <row r="22" spans="1:13" ht="62.25">
      <c r="A22" s="130">
        <v>16</v>
      </c>
      <c r="B22" s="142" t="s">
        <v>25</v>
      </c>
      <c r="C22" s="143">
        <v>7812014560</v>
      </c>
      <c r="D22" s="143">
        <v>230802001</v>
      </c>
      <c r="E22" s="144" t="s">
        <v>215</v>
      </c>
      <c r="F22" s="143" t="s">
        <v>216</v>
      </c>
      <c r="G22" s="112">
        <v>37959</v>
      </c>
      <c r="H22" s="128">
        <v>475200</v>
      </c>
      <c r="I22" s="131" t="s">
        <v>58</v>
      </c>
      <c r="J22" s="117" t="s">
        <v>217</v>
      </c>
      <c r="K22" s="91" t="s">
        <v>15</v>
      </c>
      <c r="L22" s="201">
        <v>925.1</v>
      </c>
      <c r="M22" s="201">
        <v>927.5</v>
      </c>
    </row>
    <row r="23" spans="1:13" ht="62.25">
      <c r="A23" s="130">
        <v>17</v>
      </c>
      <c r="B23" s="82" t="s">
        <v>25</v>
      </c>
      <c r="C23" s="145" t="s">
        <v>26</v>
      </c>
      <c r="D23" s="145" t="s">
        <v>29</v>
      </c>
      <c r="E23" s="102" t="s">
        <v>218</v>
      </c>
      <c r="F23" s="146" t="s">
        <v>219</v>
      </c>
      <c r="G23" s="112">
        <v>37959</v>
      </c>
      <c r="H23" s="128">
        <v>274560</v>
      </c>
      <c r="I23" s="147" t="s">
        <v>58</v>
      </c>
      <c r="J23" s="82" t="s">
        <v>220</v>
      </c>
      <c r="K23" s="102" t="s">
        <v>15</v>
      </c>
      <c r="L23" s="202">
        <v>888.3</v>
      </c>
      <c r="M23" s="202">
        <v>889.9</v>
      </c>
    </row>
    <row r="24" spans="1:13" ht="62.25">
      <c r="A24" s="130">
        <v>18</v>
      </c>
      <c r="B24" s="82" t="s">
        <v>25</v>
      </c>
      <c r="C24" s="145" t="s">
        <v>26</v>
      </c>
      <c r="D24" s="145" t="s">
        <v>29</v>
      </c>
      <c r="E24" s="102" t="s">
        <v>218</v>
      </c>
      <c r="F24" s="148" t="s">
        <v>219</v>
      </c>
      <c r="G24" s="149">
        <v>37959</v>
      </c>
      <c r="H24" s="128">
        <v>274560</v>
      </c>
      <c r="I24" s="82" t="s">
        <v>58</v>
      </c>
      <c r="J24" s="82" t="s">
        <v>220</v>
      </c>
      <c r="K24" s="102" t="s">
        <v>15</v>
      </c>
      <c r="L24" s="202">
        <v>933.3</v>
      </c>
      <c r="M24" s="202">
        <v>934.9</v>
      </c>
    </row>
    <row r="25" spans="1:13" ht="62.25">
      <c r="A25" s="133">
        <v>19</v>
      </c>
      <c r="B25" s="150" t="s">
        <v>25</v>
      </c>
      <c r="C25" s="139" t="s">
        <v>26</v>
      </c>
      <c r="D25" s="139" t="s">
        <v>29</v>
      </c>
      <c r="E25" s="151" t="s">
        <v>221</v>
      </c>
      <c r="F25" s="91" t="s">
        <v>222</v>
      </c>
      <c r="G25" s="112">
        <v>37959</v>
      </c>
      <c r="H25" s="128">
        <v>1286485.2</v>
      </c>
      <c r="I25" s="117" t="s">
        <v>87</v>
      </c>
      <c r="J25" s="117" t="s">
        <v>223</v>
      </c>
      <c r="K25" s="152" t="s">
        <v>15</v>
      </c>
      <c r="L25" s="203">
        <v>1755</v>
      </c>
      <c r="M25" s="204">
        <v>1770</v>
      </c>
    </row>
    <row r="26" spans="1:13" ht="62.25">
      <c r="A26" s="133">
        <v>20</v>
      </c>
      <c r="B26" s="150" t="s">
        <v>25</v>
      </c>
      <c r="C26" s="139" t="s">
        <v>26</v>
      </c>
      <c r="D26" s="139" t="s">
        <v>29</v>
      </c>
      <c r="E26" s="151" t="s">
        <v>221</v>
      </c>
      <c r="F26" s="91" t="s">
        <v>222</v>
      </c>
      <c r="G26" s="112">
        <v>37959</v>
      </c>
      <c r="H26" s="128">
        <v>1286485.2</v>
      </c>
      <c r="I26" s="117" t="s">
        <v>87</v>
      </c>
      <c r="J26" s="117" t="s">
        <v>223</v>
      </c>
      <c r="K26" s="152" t="s">
        <v>15</v>
      </c>
      <c r="L26" s="203">
        <v>1850</v>
      </c>
      <c r="M26" s="204">
        <v>1865</v>
      </c>
    </row>
    <row r="27" spans="1:13" ht="46.5">
      <c r="A27" s="130">
        <v>21</v>
      </c>
      <c r="B27" s="82" t="s">
        <v>50</v>
      </c>
      <c r="C27" s="102">
        <v>7743895280</v>
      </c>
      <c r="D27" s="102">
        <v>774301001</v>
      </c>
      <c r="E27" s="153" t="s">
        <v>224</v>
      </c>
      <c r="F27" s="153" t="s">
        <v>225</v>
      </c>
      <c r="G27" s="127">
        <v>37959</v>
      </c>
      <c r="H27" s="128">
        <v>396792</v>
      </c>
      <c r="I27" s="82" t="s">
        <v>58</v>
      </c>
      <c r="J27" s="82" t="s">
        <v>226</v>
      </c>
      <c r="K27" s="64" t="s">
        <v>15</v>
      </c>
      <c r="L27" s="108">
        <v>888.265</v>
      </c>
      <c r="M27" s="108">
        <v>889.935</v>
      </c>
    </row>
    <row r="28" spans="1:13" ht="46.5">
      <c r="A28" s="130">
        <v>22</v>
      </c>
      <c r="B28" s="82" t="s">
        <v>50</v>
      </c>
      <c r="C28" s="102">
        <v>7743895280</v>
      </c>
      <c r="D28" s="102">
        <v>774301001</v>
      </c>
      <c r="E28" s="153" t="s">
        <v>224</v>
      </c>
      <c r="F28" s="153" t="s">
        <v>225</v>
      </c>
      <c r="G28" s="127">
        <v>37959</v>
      </c>
      <c r="H28" s="128">
        <v>396792</v>
      </c>
      <c r="I28" s="82" t="s">
        <v>58</v>
      </c>
      <c r="J28" s="82" t="s">
        <v>226</v>
      </c>
      <c r="K28" s="64" t="s">
        <v>15</v>
      </c>
      <c r="L28" s="108">
        <v>933.265</v>
      </c>
      <c r="M28" s="108">
        <v>934.935</v>
      </c>
    </row>
    <row r="29" spans="1:13" ht="62.25">
      <c r="A29" s="130">
        <v>23</v>
      </c>
      <c r="B29" s="138" t="s">
        <v>25</v>
      </c>
      <c r="C29" s="211" t="s">
        <v>26</v>
      </c>
      <c r="D29" s="64">
        <v>230802001</v>
      </c>
      <c r="E29" s="64" t="s">
        <v>227</v>
      </c>
      <c r="F29" s="112" t="s">
        <v>228</v>
      </c>
      <c r="G29" s="112">
        <v>37959</v>
      </c>
      <c r="H29" s="212">
        <v>274560</v>
      </c>
      <c r="I29" s="82" t="s">
        <v>58</v>
      </c>
      <c r="J29" s="154" t="s">
        <v>229</v>
      </c>
      <c r="K29" s="208" t="s">
        <v>15</v>
      </c>
      <c r="L29" s="205">
        <v>888.3</v>
      </c>
      <c r="M29" s="200">
        <v>889.9</v>
      </c>
    </row>
    <row r="30" spans="1:13" ht="62.25">
      <c r="A30" s="130">
        <v>24</v>
      </c>
      <c r="B30" s="138" t="s">
        <v>25</v>
      </c>
      <c r="C30" s="211" t="s">
        <v>26</v>
      </c>
      <c r="D30" s="64">
        <v>230802001</v>
      </c>
      <c r="E30" s="64" t="s">
        <v>227</v>
      </c>
      <c r="F30" s="112" t="s">
        <v>228</v>
      </c>
      <c r="G30" s="112">
        <v>37959</v>
      </c>
      <c r="H30" s="212">
        <v>274560</v>
      </c>
      <c r="I30" s="82" t="s">
        <v>58</v>
      </c>
      <c r="J30" s="154" t="s">
        <v>229</v>
      </c>
      <c r="K30" s="209" t="s">
        <v>15</v>
      </c>
      <c r="L30" s="206">
        <v>933.3</v>
      </c>
      <c r="M30" s="200">
        <v>934.9</v>
      </c>
    </row>
    <row r="31" spans="1:13" ht="62.25">
      <c r="A31" s="133">
        <v>25</v>
      </c>
      <c r="B31" s="117" t="s">
        <v>25</v>
      </c>
      <c r="C31" s="98" t="s">
        <v>26</v>
      </c>
      <c r="D31" s="91">
        <v>230802001</v>
      </c>
      <c r="E31" s="91" t="s">
        <v>227</v>
      </c>
      <c r="F31" s="112" t="s">
        <v>228</v>
      </c>
      <c r="G31" s="112">
        <v>37959</v>
      </c>
      <c r="H31" s="212">
        <v>2045472</v>
      </c>
      <c r="I31" s="117" t="s">
        <v>87</v>
      </c>
      <c r="J31" s="154" t="s">
        <v>229</v>
      </c>
      <c r="K31" s="210" t="s">
        <v>37</v>
      </c>
      <c r="L31" s="207">
        <v>1935</v>
      </c>
      <c r="M31" s="201">
        <v>1950</v>
      </c>
    </row>
    <row r="32" spans="1:13" ht="15">
      <c r="A32" s="14"/>
      <c r="B32" s="36" t="s">
        <v>16</v>
      </c>
      <c r="C32" s="15"/>
      <c r="D32" s="15"/>
      <c r="E32" s="15"/>
      <c r="F32" s="15"/>
      <c r="G32" s="15"/>
      <c r="H32" s="16">
        <f>SUM(H7:H31)</f>
        <v>9863858.4</v>
      </c>
      <c r="I32" s="17"/>
      <c r="J32" s="17"/>
      <c r="K32" s="17"/>
      <c r="L32" s="38"/>
      <c r="M32" s="38"/>
    </row>
    <row r="33" spans="1:13" ht="15">
      <c r="A33" s="258" t="s">
        <v>17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</row>
    <row r="34" spans="1:13" ht="15">
      <c r="A34" s="18"/>
      <c r="B34" s="36" t="s">
        <v>18</v>
      </c>
      <c r="C34" s="18"/>
      <c r="D34" s="18"/>
      <c r="E34" s="18"/>
      <c r="F34" s="18"/>
      <c r="G34" s="18"/>
      <c r="H34" s="8">
        <v>0</v>
      </c>
      <c r="I34" s="17"/>
      <c r="J34" s="17"/>
      <c r="K34" s="17"/>
      <c r="L34" s="38"/>
      <c r="M34" s="38"/>
    </row>
    <row r="35" spans="1:13" ht="15">
      <c r="A35" s="19"/>
      <c r="B35" s="36" t="s">
        <v>19</v>
      </c>
      <c r="C35" s="19"/>
      <c r="D35" s="19"/>
      <c r="E35" s="19"/>
      <c r="F35" s="19"/>
      <c r="G35" s="19"/>
      <c r="H35" s="8">
        <f>H32+H34</f>
        <v>9863858.4</v>
      </c>
      <c r="I35" s="17"/>
      <c r="J35" s="17"/>
      <c r="K35" s="17"/>
      <c r="L35" s="38"/>
      <c r="M35" s="38"/>
    </row>
    <row r="36" spans="1:13" ht="15">
      <c r="A36" s="1"/>
      <c r="B36" s="2"/>
      <c r="C36" s="3"/>
      <c r="D36" s="3"/>
      <c r="E36" s="3"/>
      <c r="F36" s="4"/>
      <c r="G36" s="5"/>
      <c r="H36" s="3"/>
      <c r="I36" s="3"/>
      <c r="J36" s="3"/>
      <c r="K36" s="1"/>
      <c r="L36" s="37"/>
      <c r="M36" s="37"/>
    </row>
    <row r="37" spans="1:13" ht="15">
      <c r="A37" s="1"/>
      <c r="B37" s="2"/>
      <c r="C37" s="3"/>
      <c r="D37" s="3"/>
      <c r="E37" s="3"/>
      <c r="F37" s="4"/>
      <c r="G37" s="5"/>
      <c r="H37" s="3"/>
      <c r="I37" s="3"/>
      <c r="J37" s="3"/>
      <c r="K37" s="1"/>
      <c r="L37" s="37"/>
      <c r="M37" s="37"/>
    </row>
  </sheetData>
  <sheetProtection/>
  <autoFilter ref="A5:M35"/>
  <mergeCells count="16">
    <mergeCell ref="I4:I5"/>
    <mergeCell ref="J4:J5"/>
    <mergeCell ref="K4:K5"/>
    <mergeCell ref="L4:M4"/>
    <mergeCell ref="A6:M6"/>
    <mergeCell ref="A33:M33"/>
    <mergeCell ref="A1:M1"/>
    <mergeCell ref="A2:M2"/>
    <mergeCell ref="A3:I3"/>
    <mergeCell ref="A4:A5"/>
    <mergeCell ref="B4:B5"/>
    <mergeCell ref="C4:C5"/>
    <mergeCell ref="D4:D5"/>
    <mergeCell ref="E4:E5"/>
    <mergeCell ref="F4:G4"/>
    <mergeCell ref="H4:H5"/>
  </mergeCells>
  <printOptions/>
  <pageMargins left="0.25" right="0.25" top="0.75" bottom="0.75" header="0.3" footer="0.3"/>
  <pageSetup firstPageNumber="33" useFirstPageNumber="1" fitToHeight="0" fitToWidth="1"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Бакуменко Елена Леонидовна</cp:lastModifiedBy>
  <cp:lastPrinted>2016-06-29T11:43:46Z</cp:lastPrinted>
  <dcterms:created xsi:type="dcterms:W3CDTF">2013-03-05T07:01:26Z</dcterms:created>
  <dcterms:modified xsi:type="dcterms:W3CDTF">2016-07-01T06:35:15Z</dcterms:modified>
  <cp:category/>
  <cp:version/>
  <cp:contentType/>
  <cp:contentStatus/>
</cp:coreProperties>
</file>